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amp\www\geresa\transp\pasajes\"/>
    </mc:Choice>
  </mc:AlternateContent>
  <bookViews>
    <workbookView xWindow="945" yWindow="0" windowWidth="19545" windowHeight="8385"/>
  </bookViews>
  <sheets>
    <sheet name="ENERO 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1" l="1"/>
  <c r="L59" i="1"/>
  <c r="L58" i="1"/>
  <c r="K58" i="1"/>
  <c r="K60" i="1" s="1"/>
  <c r="K57" i="1"/>
  <c r="L56" i="1"/>
  <c r="L55" i="1"/>
  <c r="L57" i="1" s="1"/>
  <c r="L53" i="1"/>
  <c r="L52" i="1"/>
  <c r="L51" i="1"/>
  <c r="K50" i="1"/>
  <c r="L50" i="1" s="1"/>
  <c r="L49" i="1"/>
  <c r="K49" i="1"/>
  <c r="L48" i="1"/>
  <c r="K48" i="1"/>
  <c r="K54" i="1" s="1"/>
  <c r="L54" i="1" s="1"/>
  <c r="L47" i="1"/>
  <c r="K46" i="1"/>
  <c r="L46" i="1" s="1"/>
  <c r="L45" i="1"/>
  <c r="L43" i="1"/>
  <c r="L42" i="1"/>
  <c r="L41" i="1"/>
  <c r="K40" i="1"/>
  <c r="K44" i="1" s="1"/>
  <c r="L44" i="1" s="1"/>
  <c r="L39" i="1"/>
  <c r="L38" i="1"/>
  <c r="K38" i="1"/>
  <c r="L37" i="1"/>
  <c r="L36" i="1"/>
  <c r="L35" i="1"/>
  <c r="K35" i="1"/>
  <c r="L33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K17" i="1"/>
  <c r="L17" i="1" s="1"/>
  <c r="K16" i="1"/>
  <c r="L16" i="1" s="1"/>
  <c r="K15" i="1"/>
  <c r="L15" i="1" s="1"/>
  <c r="K14" i="1"/>
  <c r="L14" i="1" s="1"/>
  <c r="K13" i="1"/>
  <c r="L13" i="1" s="1"/>
  <c r="L12" i="1"/>
  <c r="L11" i="1"/>
  <c r="L10" i="1"/>
  <c r="L61" i="1" l="1"/>
  <c r="K32" i="1"/>
  <c r="L32" i="1" s="1"/>
  <c r="L40" i="1"/>
  <c r="K61" i="1" l="1"/>
</calcChain>
</file>

<file path=xl/sharedStrings.xml><?xml version="1.0" encoding="utf-8"?>
<sst xmlns="http://schemas.openxmlformats.org/spreadsheetml/2006/main" count="209" uniqueCount="109">
  <si>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</si>
  <si>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</si>
  <si>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</si>
  <si>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</si>
  <si>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</si>
  <si>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</si>
  <si>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</si>
  <si>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</si>
  <si>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</si>
  <si>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</si>
  <si>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</si>
  <si>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</si>
  <si>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</si>
  <si>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</si>
  <si>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</si>
  <si>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</si>
  <si>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WILLIAN SALOMON</t>
  </si>
  <si>
    <t>DELGADO</t>
  </si>
  <si>
    <t>GAINZA</t>
  </si>
  <si>
    <t>00</t>
  </si>
  <si>
    <t>SI</t>
  </si>
  <si>
    <t>TEODORO</t>
  </si>
  <si>
    <t>CHAVEZ</t>
  </si>
  <si>
    <t>AVALOS</t>
  </si>
  <si>
    <t>09</t>
  </si>
  <si>
    <t>SIMEON</t>
  </si>
  <si>
    <t>CHAMPI</t>
  </si>
  <si>
    <t>QUISPE</t>
  </si>
  <si>
    <t>VALERIO LEONCIO</t>
  </si>
  <si>
    <t>LOPEZ</t>
  </si>
  <si>
    <t>VILLANUEVA</t>
  </si>
  <si>
    <t>OSCAR WALTER</t>
  </si>
  <si>
    <t>GARCIA</t>
  </si>
  <si>
    <t>VELASQUEZ</t>
  </si>
  <si>
    <t>ARTURO LEONIDAS</t>
  </si>
  <si>
    <t>LEDESMA</t>
  </si>
  <si>
    <t>RAMIREZ</t>
  </si>
  <si>
    <t>MARIA GUADALUPE</t>
  </si>
  <si>
    <t>AVILA</t>
  </si>
  <si>
    <t>ROMERO</t>
  </si>
  <si>
    <t>ADRIAN</t>
  </si>
  <si>
    <t>CUADROS</t>
  </si>
  <si>
    <t>SANTOS</t>
  </si>
  <si>
    <t>ANTONIO MILTON</t>
  </si>
  <si>
    <t>ORTIZ</t>
  </si>
  <si>
    <t>RODRIGUEZ</t>
  </si>
  <si>
    <t>DELFINA LUISA</t>
  </si>
  <si>
    <t>REVILLA</t>
  </si>
  <si>
    <t>VELA</t>
  </si>
  <si>
    <t>LUIGUI JUAN CARLOS</t>
  </si>
  <si>
    <t>ALVAREZ</t>
  </si>
  <si>
    <t>PAREDES</t>
  </si>
  <si>
    <t>JOSE HERNAN</t>
  </si>
  <si>
    <t>ANDRADE</t>
  </si>
  <si>
    <t>HERRERA</t>
  </si>
  <si>
    <t>JOSE SANTIAGO</t>
  </si>
  <si>
    <t>VALENCIA</t>
  </si>
  <si>
    <t>AQUILINA ROSA</t>
  </si>
  <si>
    <t>HUAYTA</t>
  </si>
  <si>
    <t>BARRIONUEVO</t>
  </si>
  <si>
    <t>EDILBERTO ARTURO</t>
  </si>
  <si>
    <t>MENDOZA</t>
  </si>
  <si>
    <t>TEJADA</t>
  </si>
  <si>
    <t>TOTAL UNIDAD ORGANICA</t>
  </si>
  <si>
    <t>DIRECCION EJECUTIVA PROMOCION DE LA SALUD</t>
  </si>
  <si>
    <t>DIRECCION EJECUTIVA DE SALUD AMBIENTAL</t>
  </si>
  <si>
    <t>EMILIANA</t>
  </si>
  <si>
    <t>ARO</t>
  </si>
  <si>
    <t>RETAMOZO</t>
  </si>
  <si>
    <t>DIRECCION EJECUTIVA DE SALUD DE LAS PERSONA</t>
  </si>
  <si>
    <t>LESLIE LUZ</t>
  </si>
  <si>
    <t>ROCHA</t>
  </si>
  <si>
    <t>OROZ</t>
  </si>
  <si>
    <t>CARLOS ISMAEL</t>
  </si>
  <si>
    <t>CORNEJO</t>
  </si>
  <si>
    <t>ROSELLO DIANDERAS</t>
  </si>
  <si>
    <t>MARIO AMADOR</t>
  </si>
  <si>
    <t>BEDOYA</t>
  </si>
  <si>
    <t>VICTOR ELISEO</t>
  </si>
  <si>
    <t>CHIRINOS</t>
  </si>
  <si>
    <t>COLLADO</t>
  </si>
  <si>
    <t>DIRECCION DE EPIDEMIOLOGIA</t>
  </si>
  <si>
    <t>DIRECCION EJECUTIVA DE MEDICAMENTOS INSUMOS Y DROGAS</t>
  </si>
  <si>
    <t>WILLIAM DANIEL</t>
  </si>
  <si>
    <t>PANIURA</t>
  </si>
  <si>
    <t>ZAMALLOA</t>
  </si>
  <si>
    <t>MARCO ANTONIO ENRIQUE</t>
  </si>
  <si>
    <t>OJEDA</t>
  </si>
  <si>
    <t>MAYTA</t>
  </si>
  <si>
    <t>ANTONIO</t>
  </si>
  <si>
    <t>CARDENAS</t>
  </si>
  <si>
    <t>CRUZ</t>
  </si>
  <si>
    <t>WILBER FERNANDO</t>
  </si>
  <si>
    <t>MAMANI</t>
  </si>
  <si>
    <t>PALOMINO</t>
  </si>
  <si>
    <t>FORTUNATO RAFAEL</t>
  </si>
  <si>
    <t>PARI</t>
  </si>
  <si>
    <t>VILCA</t>
  </si>
  <si>
    <t>ALFREDO WILLY</t>
  </si>
  <si>
    <t>CJUNO</t>
  </si>
  <si>
    <t>GONZALES</t>
  </si>
  <si>
    <t>DIRECCION EJECUTIVA DE ESTASISTICA</t>
  </si>
  <si>
    <t>JOEL JOACIN</t>
  </si>
  <si>
    <t>VALDEZ</t>
  </si>
  <si>
    <t>DIRECCION EJECUTIVA DEL SIS</t>
  </si>
  <si>
    <t>DEAN OMAR</t>
  </si>
  <si>
    <t>HUARACHI</t>
  </si>
  <si>
    <t>SUEROS</t>
  </si>
  <si>
    <t>TOTAL AL MES DE ENERO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</si>
</sst>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49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0" fontId="8" fillId="0" borderId="1" xfId="0" applyFont="1" applyFill="1" applyBorder="1"/>
    <xf numFmtId="0" fontId="3" fillId="0" borderId="1" xfId="0" applyFont="1" applyFill="1" applyBorder="1"/>
    <xf numFmtId="4" fontId="8" fillId="0" borderId="1" xfId="0" applyNumberFormat="1" applyFont="1" applyFill="1" applyBorder="1"/>
    <xf numFmtId="4" fontId="3" fillId="0" borderId="1" xfId="0" applyNumberFormat="1" applyFont="1" applyBorder="1" applyProtection="1">
      <protection locked="0"/>
    </xf>
    <xf numFmtId="4" fontId="3" fillId="0" borderId="1" xfId="0" applyNumberFormat="1" applyFont="1" applyFill="1" applyBorder="1"/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0" fontId="3" fillId="0" borderId="2" xfId="0" applyFont="1" applyFill="1" applyBorder="1"/>
    <xf numFmtId="4" fontId="3" fillId="0" borderId="0" xfId="0" applyNumberFormat="1" applyFont="1" applyProtection="1">
      <protection locked="0"/>
    </xf>
    <xf numFmtId="4" fontId="3" fillId="0" borderId="2" xfId="0" applyNumberFormat="1" applyFont="1" applyFill="1" applyBorder="1"/>
    <xf numFmtId="4" fontId="5" fillId="0" borderId="1" xfId="0" applyNumberFormat="1" applyFont="1" applyFill="1" applyBorder="1"/>
    <xf numFmtId="0" fontId="9" fillId="0" borderId="1" xfId="0" applyFont="1" applyFill="1" applyBorder="1"/>
    <xf numFmtId="49" fontId="9" fillId="0" borderId="1" xfId="0" applyNumberFormat="1" applyFont="1" applyFill="1" applyBorder="1"/>
    <xf numFmtId="4" fontId="9" fillId="0" borderId="1" xfId="0" applyNumberFormat="1" applyFont="1" applyFill="1" applyBorder="1"/>
    <xf numFmtId="164" fontId="3" fillId="0" borderId="1" xfId="0" applyNumberFormat="1" applyFont="1" applyBorder="1" applyProtection="1">
      <protection locked="0"/>
    </xf>
    <xf numFmtId="164" fontId="5" fillId="0" borderId="1" xfId="0" applyNumberFormat="1" applyFont="1" applyFill="1" applyBorder="1"/>
    <xf numFmtId="49" fontId="5" fillId="0" borderId="1" xfId="0" applyNumberFormat="1" applyFont="1" applyFill="1" applyBorder="1"/>
    <xf numFmtId="0" fontId="5" fillId="0" borderId="2" xfId="0" applyFont="1" applyFill="1" applyBorder="1"/>
    <xf numFmtId="49" fontId="5" fillId="0" borderId="2" xfId="0" applyNumberFormat="1" applyFont="1" applyFill="1" applyBorder="1"/>
    <xf numFmtId="4" fontId="5" fillId="0" borderId="2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164" fontId="2" fillId="0" borderId="0" xfId="0" applyNumberFormat="1" applyFont="1" applyFill="1"/>
    <xf numFmtId="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topLeftCell="A10" workbookViewId="0">
      <selection activeCell="G35" sqref="G35"/>
    </sheetView>
  </sheetViews>
  <sheetFormatPr baseColWidth="10" defaultRowHeight="15" x14ac:dyDescent="0.25"/>
  <cols>
    <col min="1" max="1" width="5.85546875" style="3" customWidth="1"/>
    <col min="2" max="2" width="14.7109375" style="3" customWidth="1"/>
    <col min="3" max="4" width="10.5703125" style="3" customWidth="1"/>
    <col min="5" max="5" width="8.85546875" style="46" customWidth="1"/>
    <col min="6" max="6" width="10.28515625" style="3" customWidth="1"/>
    <col min="7" max="7" width="11.42578125" style="3"/>
    <col min="8" max="8" width="8" style="3" customWidth="1"/>
    <col min="9" max="9" width="10" style="3" customWidth="1"/>
    <col min="10" max="10" width="7.85546875" style="3" customWidth="1"/>
    <col min="11" max="11" width="14.140625" style="47" customWidth="1"/>
    <col min="12" max="12" width="14" style="47" customWidth="1"/>
    <col min="13" max="16384" width="11.42578125" style="3"/>
  </cols>
  <sheetData>
    <row r="1" spans="1:12" ht="18.75" x14ac:dyDescent="0.3">
      <c r="A1" s="1" t="s">
        <v>0</v>
      </c>
      <c r="B1" s="1"/>
      <c r="C1" s="1"/>
      <c r="D1" s="1"/>
      <c r="E1" s="2"/>
      <c r="F1" s="1"/>
      <c r="H1" s="4"/>
      <c r="J1" s="5"/>
      <c r="K1" s="5"/>
      <c r="L1" s="5"/>
    </row>
    <row r="2" spans="1:12" ht="18.75" x14ac:dyDescent="0.3">
      <c r="A2" s="1"/>
      <c r="B2" s="1"/>
      <c r="C2" s="1"/>
      <c r="D2" s="1"/>
      <c r="E2" s="2"/>
      <c r="F2" s="1"/>
      <c r="H2" s="4"/>
      <c r="J2" s="5"/>
      <c r="K2" s="5"/>
      <c r="L2" s="5"/>
    </row>
    <row r="3" spans="1:12" ht="18.75" x14ac:dyDescent="0.3">
      <c r="A3" s="1" t="s">
        <v>1</v>
      </c>
      <c r="B3" s="1"/>
      <c r="C3" s="1"/>
      <c r="D3" s="1"/>
      <c r="E3" s="2"/>
      <c r="F3" s="1"/>
      <c r="H3" s="4"/>
      <c r="J3" s="5"/>
      <c r="K3" s="5"/>
      <c r="L3" s="5"/>
    </row>
    <row r="4" spans="1:12" ht="18.75" x14ac:dyDescent="0.3">
      <c r="A4" s="1"/>
      <c r="B4" s="1"/>
      <c r="C4" s="1"/>
      <c r="D4" s="1"/>
      <c r="E4" s="2"/>
      <c r="F4" s="1"/>
      <c r="H4" s="4"/>
      <c r="J4" s="5"/>
      <c r="K4" s="5"/>
      <c r="L4" s="5"/>
    </row>
    <row r="5" spans="1:12" ht="18.75" x14ac:dyDescent="0.3">
      <c r="A5" s="1" t="s">
        <v>2</v>
      </c>
      <c r="B5" s="1"/>
      <c r="C5" s="1"/>
      <c r="D5" s="1"/>
      <c r="E5" s="2"/>
      <c r="F5" s="1"/>
      <c r="H5" s="4"/>
      <c r="J5" s="5"/>
      <c r="K5" s="5"/>
      <c r="L5" s="5"/>
    </row>
    <row r="6" spans="1:12" ht="18.75" x14ac:dyDescent="0.3">
      <c r="A6" s="1"/>
      <c r="B6" s="1"/>
      <c r="C6" s="1"/>
      <c r="D6" s="1"/>
      <c r="E6" s="2"/>
      <c r="F6" s="1"/>
      <c r="H6" s="4"/>
      <c r="J6" s="5"/>
      <c r="K6" s="5"/>
      <c r="L6" s="5"/>
    </row>
    <row r="7" spans="1:12" ht="18.75" x14ac:dyDescent="0.3">
      <c r="A7" s="1" t="s">
        <v>3</v>
      </c>
      <c r="B7" s="1"/>
      <c r="C7" s="1"/>
      <c r="D7" s="1"/>
      <c r="E7" s="2"/>
      <c r="F7" s="1"/>
      <c r="H7" s="4"/>
      <c r="J7" s="5"/>
      <c r="K7" s="5"/>
      <c r="L7" s="5"/>
    </row>
    <row r="8" spans="1:12" x14ac:dyDescent="0.25">
      <c r="A8" s="6"/>
      <c r="B8" s="6"/>
      <c r="C8" s="6"/>
      <c r="D8" s="6"/>
      <c r="E8" s="7"/>
      <c r="F8" s="6"/>
      <c r="G8" s="6"/>
      <c r="H8" s="4"/>
      <c r="I8" s="6"/>
      <c r="J8" s="5"/>
      <c r="K8" s="5"/>
      <c r="L8" s="5"/>
    </row>
    <row r="9" spans="1:12" ht="75" x14ac:dyDescent="0.25">
      <c r="A9" s="8" t="s">
        <v>4</v>
      </c>
      <c r="B9" s="9" t="s">
        <v>5</v>
      </c>
      <c r="C9" s="9"/>
      <c r="D9" s="9"/>
      <c r="E9" s="10" t="s">
        <v>6</v>
      </c>
      <c r="F9" s="8" t="s">
        <v>7</v>
      </c>
      <c r="G9" s="8" t="s">
        <v>8</v>
      </c>
      <c r="H9" s="11" t="s">
        <v>9</v>
      </c>
      <c r="I9" s="8" t="s">
        <v>10</v>
      </c>
      <c r="J9" s="12" t="s">
        <v>11</v>
      </c>
      <c r="K9" s="13" t="s">
        <v>12</v>
      </c>
      <c r="L9" s="13" t="s">
        <v>13</v>
      </c>
    </row>
    <row r="10" spans="1:12" ht="15.75" x14ac:dyDescent="0.25">
      <c r="A10" s="14" t="s">
        <v>14</v>
      </c>
      <c r="B10" s="15"/>
      <c r="C10" s="15"/>
      <c r="D10" s="15"/>
      <c r="E10" s="16" t="s">
        <v>15</v>
      </c>
      <c r="F10" s="17"/>
      <c r="G10" s="17"/>
      <c r="H10" s="18"/>
      <c r="I10" s="17"/>
      <c r="J10" s="19"/>
      <c r="K10" s="19">
        <v>0</v>
      </c>
      <c r="L10" s="19">
        <f>+J10+K10</f>
        <v>0</v>
      </c>
    </row>
    <row r="11" spans="1:12" ht="15.75" x14ac:dyDescent="0.25">
      <c r="A11" s="14"/>
      <c r="B11" s="20" t="s">
        <v>16</v>
      </c>
      <c r="C11" s="20" t="s">
        <v>17</v>
      </c>
      <c r="D11" s="20" t="s">
        <v>18</v>
      </c>
      <c r="E11" s="21">
        <v>42026</v>
      </c>
      <c r="F11" s="22"/>
      <c r="G11" s="23">
        <v>2</v>
      </c>
      <c r="H11" s="20" t="s">
        <v>19</v>
      </c>
      <c r="I11" s="23" t="s">
        <v>20</v>
      </c>
      <c r="J11" s="24"/>
      <c r="K11" s="25">
        <v>528</v>
      </c>
      <c r="L11" s="26">
        <f>+J11+K11</f>
        <v>528</v>
      </c>
    </row>
    <row r="12" spans="1:12" ht="15.75" x14ac:dyDescent="0.25">
      <c r="A12" s="14"/>
      <c r="B12" s="20" t="s">
        <v>21</v>
      </c>
      <c r="C12" s="20" t="s">
        <v>22</v>
      </c>
      <c r="D12" s="20" t="s">
        <v>23</v>
      </c>
      <c r="E12" s="21">
        <v>42026</v>
      </c>
      <c r="F12" s="22"/>
      <c r="G12" s="23">
        <v>2</v>
      </c>
      <c r="H12" s="20" t="s">
        <v>24</v>
      </c>
      <c r="I12" s="23" t="s">
        <v>20</v>
      </c>
      <c r="J12" s="24"/>
      <c r="K12" s="25">
        <v>264</v>
      </c>
      <c r="L12" s="26">
        <f t="shared" ref="L12:L54" si="0">+J12+K12</f>
        <v>264</v>
      </c>
    </row>
    <row r="13" spans="1:12" ht="15.75" x14ac:dyDescent="0.25">
      <c r="A13" s="14"/>
      <c r="B13" s="20" t="s">
        <v>25</v>
      </c>
      <c r="C13" s="20" t="s">
        <v>26</v>
      </c>
      <c r="D13" s="20" t="s">
        <v>27</v>
      </c>
      <c r="E13" s="21">
        <v>42026</v>
      </c>
      <c r="F13" s="22"/>
      <c r="G13" s="23">
        <v>2</v>
      </c>
      <c r="H13" s="20" t="s">
        <v>19</v>
      </c>
      <c r="I13" s="23" t="s">
        <v>20</v>
      </c>
      <c r="J13" s="24"/>
      <c r="K13" s="25">
        <f>24+396</f>
        <v>420</v>
      </c>
      <c r="L13" s="26">
        <f t="shared" si="0"/>
        <v>420</v>
      </c>
    </row>
    <row r="14" spans="1:12" ht="15.75" x14ac:dyDescent="0.25">
      <c r="A14" s="14"/>
      <c r="B14" s="20" t="s">
        <v>28</v>
      </c>
      <c r="C14" s="20" t="s">
        <v>29</v>
      </c>
      <c r="D14" s="20" t="s">
        <v>30</v>
      </c>
      <c r="E14" s="21">
        <v>42026</v>
      </c>
      <c r="F14" s="22"/>
      <c r="G14" s="23">
        <v>2</v>
      </c>
      <c r="H14" s="20" t="s">
        <v>19</v>
      </c>
      <c r="I14" s="23" t="s">
        <v>20</v>
      </c>
      <c r="J14" s="24"/>
      <c r="K14" s="25">
        <f>24+396</f>
        <v>420</v>
      </c>
      <c r="L14" s="26">
        <f t="shared" si="0"/>
        <v>420</v>
      </c>
    </row>
    <row r="15" spans="1:12" ht="15.75" x14ac:dyDescent="0.25">
      <c r="A15" s="14"/>
      <c r="B15" s="20" t="s">
        <v>31</v>
      </c>
      <c r="C15" s="20" t="s">
        <v>32</v>
      </c>
      <c r="D15" s="20" t="s">
        <v>33</v>
      </c>
      <c r="E15" s="21">
        <v>42026</v>
      </c>
      <c r="F15" s="22"/>
      <c r="G15" s="23">
        <v>2</v>
      </c>
      <c r="H15" s="20" t="s">
        <v>19</v>
      </c>
      <c r="I15" s="23" t="s">
        <v>20</v>
      </c>
      <c r="J15" s="24"/>
      <c r="K15" s="25">
        <f>24+396</f>
        <v>420</v>
      </c>
      <c r="L15" s="26">
        <f t="shared" si="0"/>
        <v>420</v>
      </c>
    </row>
    <row r="16" spans="1:12" ht="15.75" x14ac:dyDescent="0.25">
      <c r="A16" s="14"/>
      <c r="B16" s="20" t="s">
        <v>34</v>
      </c>
      <c r="C16" s="20" t="s">
        <v>35</v>
      </c>
      <c r="D16" s="20" t="s">
        <v>36</v>
      </c>
      <c r="E16" s="21">
        <v>42026</v>
      </c>
      <c r="F16" s="22"/>
      <c r="G16" s="23">
        <v>2</v>
      </c>
      <c r="H16" s="20" t="s">
        <v>19</v>
      </c>
      <c r="I16" s="23" t="s">
        <v>20</v>
      </c>
      <c r="J16" s="24"/>
      <c r="K16" s="25">
        <f>24+396</f>
        <v>420</v>
      </c>
      <c r="L16" s="26">
        <f t="shared" si="0"/>
        <v>420</v>
      </c>
    </row>
    <row r="17" spans="1:12" ht="15.75" x14ac:dyDescent="0.25">
      <c r="A17" s="14"/>
      <c r="B17" s="20" t="s">
        <v>37</v>
      </c>
      <c r="C17" s="20" t="s">
        <v>38</v>
      </c>
      <c r="D17" s="20" t="s">
        <v>39</v>
      </c>
      <c r="E17" s="21">
        <v>42026</v>
      </c>
      <c r="F17" s="22"/>
      <c r="G17" s="23">
        <v>2</v>
      </c>
      <c r="H17" s="20" t="s">
        <v>19</v>
      </c>
      <c r="I17" s="23" t="s">
        <v>20</v>
      </c>
      <c r="J17" s="24"/>
      <c r="K17" s="25">
        <f>24+132</f>
        <v>156</v>
      </c>
      <c r="L17" s="26">
        <f t="shared" si="0"/>
        <v>156</v>
      </c>
    </row>
    <row r="18" spans="1:12" ht="15.75" x14ac:dyDescent="0.25">
      <c r="A18" s="14"/>
      <c r="B18" s="20" t="s">
        <v>21</v>
      </c>
      <c r="C18" s="20" t="s">
        <v>22</v>
      </c>
      <c r="D18" s="20" t="s">
        <v>23</v>
      </c>
      <c r="E18" s="21">
        <v>42026</v>
      </c>
      <c r="F18" s="22"/>
      <c r="G18" s="23">
        <v>2</v>
      </c>
      <c r="H18" s="20" t="s">
        <v>24</v>
      </c>
      <c r="I18" s="23" t="s">
        <v>20</v>
      </c>
      <c r="J18" s="24"/>
      <c r="K18" s="25">
        <v>132</v>
      </c>
      <c r="L18" s="26">
        <f t="shared" si="0"/>
        <v>132</v>
      </c>
    </row>
    <row r="19" spans="1:12" ht="15.75" x14ac:dyDescent="0.25">
      <c r="A19" s="14"/>
      <c r="B19" s="20" t="s">
        <v>40</v>
      </c>
      <c r="C19" s="20" t="s">
        <v>41</v>
      </c>
      <c r="D19" s="20" t="s">
        <v>42</v>
      </c>
      <c r="E19" s="21">
        <v>42031</v>
      </c>
      <c r="F19" s="22"/>
      <c r="G19" s="23">
        <v>2</v>
      </c>
      <c r="H19" s="20" t="s">
        <v>19</v>
      </c>
      <c r="I19" s="23" t="s">
        <v>20</v>
      </c>
      <c r="J19" s="24"/>
      <c r="K19" s="25">
        <v>320</v>
      </c>
      <c r="L19" s="26">
        <f t="shared" si="0"/>
        <v>320</v>
      </c>
    </row>
    <row r="20" spans="1:12" ht="15.75" x14ac:dyDescent="0.25">
      <c r="A20" s="14"/>
      <c r="B20" s="20" t="s">
        <v>43</v>
      </c>
      <c r="C20" s="20" t="s">
        <v>44</v>
      </c>
      <c r="D20" s="20" t="s">
        <v>45</v>
      </c>
      <c r="E20" s="21">
        <v>42031</v>
      </c>
      <c r="F20" s="22"/>
      <c r="G20" s="23">
        <v>2</v>
      </c>
      <c r="H20" s="20" t="s">
        <v>19</v>
      </c>
      <c r="I20" s="23" t="s">
        <v>20</v>
      </c>
      <c r="J20" s="24"/>
      <c r="K20" s="25">
        <v>396</v>
      </c>
      <c r="L20" s="26">
        <f t="shared" si="0"/>
        <v>396</v>
      </c>
    </row>
    <row r="21" spans="1:12" ht="15.75" x14ac:dyDescent="0.25">
      <c r="A21" s="14"/>
      <c r="B21" s="20" t="s">
        <v>21</v>
      </c>
      <c r="C21" s="20" t="s">
        <v>22</v>
      </c>
      <c r="D21" s="20" t="s">
        <v>23</v>
      </c>
      <c r="E21" s="21">
        <v>42031</v>
      </c>
      <c r="F21" s="22"/>
      <c r="G21" s="23">
        <v>2</v>
      </c>
      <c r="H21" s="20" t="s">
        <v>24</v>
      </c>
      <c r="I21" s="23" t="s">
        <v>20</v>
      </c>
      <c r="J21" s="24"/>
      <c r="K21" s="25">
        <v>264</v>
      </c>
      <c r="L21" s="26">
        <f t="shared" si="0"/>
        <v>264</v>
      </c>
    </row>
    <row r="22" spans="1:12" ht="15.75" x14ac:dyDescent="0.25">
      <c r="A22" s="14"/>
      <c r="B22" s="20" t="s">
        <v>46</v>
      </c>
      <c r="C22" s="20" t="s">
        <v>47</v>
      </c>
      <c r="D22" s="20" t="s">
        <v>48</v>
      </c>
      <c r="E22" s="21">
        <v>42031</v>
      </c>
      <c r="F22" s="22"/>
      <c r="G22" s="23">
        <v>2</v>
      </c>
      <c r="H22" s="20" t="s">
        <v>19</v>
      </c>
      <c r="I22" s="23" t="s">
        <v>20</v>
      </c>
      <c r="J22" s="24"/>
      <c r="K22" s="25">
        <v>320</v>
      </c>
      <c r="L22" s="26">
        <f t="shared" si="0"/>
        <v>320</v>
      </c>
    </row>
    <row r="23" spans="1:12" ht="15.75" x14ac:dyDescent="0.25">
      <c r="A23" s="14"/>
      <c r="B23" s="20" t="s">
        <v>49</v>
      </c>
      <c r="C23" s="20" t="s">
        <v>50</v>
      </c>
      <c r="D23" s="20" t="s">
        <v>51</v>
      </c>
      <c r="E23" s="21">
        <v>42031</v>
      </c>
      <c r="F23" s="22"/>
      <c r="G23" s="23">
        <v>2</v>
      </c>
      <c r="H23" s="20" t="s">
        <v>19</v>
      </c>
      <c r="I23" s="23" t="s">
        <v>20</v>
      </c>
      <c r="J23" s="24"/>
      <c r="K23" s="25">
        <v>132</v>
      </c>
      <c r="L23" s="26">
        <f t="shared" si="0"/>
        <v>132</v>
      </c>
    </row>
    <row r="24" spans="1:12" ht="15.75" x14ac:dyDescent="0.25">
      <c r="A24" s="14"/>
      <c r="B24" s="20" t="s">
        <v>52</v>
      </c>
      <c r="C24" s="20" t="s">
        <v>53</v>
      </c>
      <c r="D24" s="20" t="s">
        <v>54</v>
      </c>
      <c r="E24" s="21">
        <v>42031</v>
      </c>
      <c r="F24" s="22"/>
      <c r="G24" s="23">
        <v>2</v>
      </c>
      <c r="H24" s="20" t="s">
        <v>19</v>
      </c>
      <c r="I24" s="23" t="s">
        <v>20</v>
      </c>
      <c r="J24" s="24"/>
      <c r="K24" s="25">
        <v>132</v>
      </c>
      <c r="L24" s="26">
        <f t="shared" si="0"/>
        <v>132</v>
      </c>
    </row>
    <row r="25" spans="1:12" ht="15.75" x14ac:dyDescent="0.25">
      <c r="A25" s="14"/>
      <c r="B25" s="20" t="s">
        <v>55</v>
      </c>
      <c r="C25" s="20" t="s">
        <v>56</v>
      </c>
      <c r="D25" s="20" t="s">
        <v>22</v>
      </c>
      <c r="E25" s="21">
        <v>42031</v>
      </c>
      <c r="F25" s="22"/>
      <c r="G25" s="23">
        <v>2</v>
      </c>
      <c r="H25" s="20" t="s">
        <v>19</v>
      </c>
      <c r="I25" s="23" t="s">
        <v>20</v>
      </c>
      <c r="J25" s="24"/>
      <c r="K25" s="25">
        <v>132</v>
      </c>
      <c r="L25" s="26">
        <f t="shared" si="0"/>
        <v>132</v>
      </c>
    </row>
    <row r="26" spans="1:12" ht="15.75" x14ac:dyDescent="0.25">
      <c r="A26" s="14"/>
      <c r="B26" s="20" t="s">
        <v>57</v>
      </c>
      <c r="C26" s="20" t="s">
        <v>58</v>
      </c>
      <c r="D26" s="20" t="s">
        <v>59</v>
      </c>
      <c r="E26" s="21">
        <v>42031</v>
      </c>
      <c r="F26" s="22"/>
      <c r="G26" s="23">
        <v>2</v>
      </c>
      <c r="H26" s="20" t="s">
        <v>19</v>
      </c>
      <c r="I26" s="23" t="s">
        <v>20</v>
      </c>
      <c r="J26" s="24"/>
      <c r="K26" s="25">
        <v>132</v>
      </c>
      <c r="L26" s="26">
        <f t="shared" si="0"/>
        <v>132</v>
      </c>
    </row>
    <row r="27" spans="1:12" ht="15.75" x14ac:dyDescent="0.25">
      <c r="A27" s="14"/>
      <c r="B27" s="20" t="s">
        <v>60</v>
      </c>
      <c r="C27" s="20" t="s">
        <v>61</v>
      </c>
      <c r="D27" s="20" t="s">
        <v>62</v>
      </c>
      <c r="E27" s="21">
        <v>42031</v>
      </c>
      <c r="F27" s="22"/>
      <c r="G27" s="23">
        <v>2</v>
      </c>
      <c r="H27" s="20" t="s">
        <v>19</v>
      </c>
      <c r="I27" s="23" t="s">
        <v>20</v>
      </c>
      <c r="J27" s="24"/>
      <c r="K27" s="25">
        <v>132</v>
      </c>
      <c r="L27" s="26">
        <f t="shared" si="0"/>
        <v>132</v>
      </c>
    </row>
    <row r="28" spans="1:12" ht="15.75" x14ac:dyDescent="0.25">
      <c r="A28" s="14"/>
      <c r="B28" s="20" t="s">
        <v>55</v>
      </c>
      <c r="C28" s="20" t="s">
        <v>56</v>
      </c>
      <c r="D28" s="20" t="s">
        <v>22</v>
      </c>
      <c r="E28" s="21">
        <v>42031</v>
      </c>
      <c r="F28" s="22"/>
      <c r="G28" s="23">
        <v>2</v>
      </c>
      <c r="H28" s="20" t="s">
        <v>19</v>
      </c>
      <c r="I28" s="23" t="s">
        <v>20</v>
      </c>
      <c r="J28" s="24"/>
      <c r="K28" s="25">
        <v>132</v>
      </c>
      <c r="L28" s="26">
        <f t="shared" si="0"/>
        <v>132</v>
      </c>
    </row>
    <row r="29" spans="1:12" x14ac:dyDescent="0.25">
      <c r="A29" s="23"/>
      <c r="B29" s="20" t="s">
        <v>57</v>
      </c>
      <c r="C29" s="20" t="s">
        <v>58</v>
      </c>
      <c r="D29" s="20" t="s">
        <v>59</v>
      </c>
      <c r="E29" s="21">
        <v>42031</v>
      </c>
      <c r="F29" s="23"/>
      <c r="G29" s="23">
        <v>2</v>
      </c>
      <c r="H29" s="20" t="s">
        <v>19</v>
      </c>
      <c r="I29" s="23" t="s">
        <v>20</v>
      </c>
      <c r="J29" s="23"/>
      <c r="K29" s="25">
        <v>132</v>
      </c>
      <c r="L29" s="26">
        <f t="shared" si="0"/>
        <v>132</v>
      </c>
    </row>
    <row r="30" spans="1:12" x14ac:dyDescent="0.25">
      <c r="A30" s="23"/>
      <c r="B30" s="20" t="s">
        <v>55</v>
      </c>
      <c r="C30" s="20" t="s">
        <v>56</v>
      </c>
      <c r="D30" s="20" t="s">
        <v>22</v>
      </c>
      <c r="E30" s="21">
        <v>42031</v>
      </c>
      <c r="F30" s="23"/>
      <c r="G30" s="23">
        <v>2</v>
      </c>
      <c r="H30" s="20" t="s">
        <v>19</v>
      </c>
      <c r="I30" s="23" t="s">
        <v>20</v>
      </c>
      <c r="J30" s="23"/>
      <c r="K30" s="25">
        <v>132</v>
      </c>
      <c r="L30" s="26">
        <f t="shared" si="0"/>
        <v>132</v>
      </c>
    </row>
    <row r="31" spans="1:12" x14ac:dyDescent="0.25">
      <c r="A31" s="23"/>
      <c r="B31" s="27" t="s">
        <v>60</v>
      </c>
      <c r="C31" s="27" t="s">
        <v>61</v>
      </c>
      <c r="D31" s="27" t="s">
        <v>62</v>
      </c>
      <c r="E31" s="28">
        <v>42031</v>
      </c>
      <c r="F31" s="29"/>
      <c r="G31" s="29">
        <v>2</v>
      </c>
      <c r="H31" s="27" t="s">
        <v>19</v>
      </c>
      <c r="I31" s="29" t="s">
        <v>20</v>
      </c>
      <c r="J31" s="29"/>
      <c r="K31" s="30">
        <v>132</v>
      </c>
      <c r="L31" s="31">
        <f t="shared" si="0"/>
        <v>132</v>
      </c>
    </row>
    <row r="32" spans="1:12" ht="15.75" x14ac:dyDescent="0.25">
      <c r="A32" s="14" t="s">
        <v>63</v>
      </c>
      <c r="B32" s="23"/>
      <c r="C32" s="23"/>
      <c r="D32" s="23"/>
      <c r="E32" s="16"/>
      <c r="F32" s="23"/>
      <c r="G32" s="23"/>
      <c r="H32" s="23"/>
      <c r="I32" s="23"/>
      <c r="J32" s="26"/>
      <c r="K32" s="32">
        <f>SUM(K10:K31)</f>
        <v>5248</v>
      </c>
      <c r="L32" s="32">
        <f t="shared" si="0"/>
        <v>5248</v>
      </c>
    </row>
    <row r="33" spans="1:12" ht="15.75" x14ac:dyDescent="0.25">
      <c r="A33" s="14" t="s">
        <v>64</v>
      </c>
      <c r="B33" s="23"/>
      <c r="C33" s="23"/>
      <c r="D33" s="23"/>
      <c r="E33" s="16" t="s">
        <v>15</v>
      </c>
      <c r="F33" s="33"/>
      <c r="G33" s="33"/>
      <c r="H33" s="34"/>
      <c r="I33" s="23"/>
      <c r="J33" s="35"/>
      <c r="K33" s="19">
        <v>0</v>
      </c>
      <c r="L33" s="19">
        <f t="shared" si="0"/>
        <v>0</v>
      </c>
    </row>
    <row r="34" spans="1:12" ht="15.75" x14ac:dyDescent="0.25">
      <c r="A34" s="14"/>
      <c r="B34" s="20"/>
      <c r="C34" s="20"/>
      <c r="D34" s="20"/>
      <c r="E34" s="36"/>
      <c r="F34" s="23"/>
      <c r="G34" s="23"/>
      <c r="H34" s="20"/>
      <c r="I34" s="23"/>
      <c r="J34" s="26"/>
      <c r="K34" s="25"/>
      <c r="L34" s="26"/>
    </row>
    <row r="35" spans="1:12" ht="15.75" x14ac:dyDescent="0.25">
      <c r="A35" s="14" t="s">
        <v>63</v>
      </c>
      <c r="B35" s="23"/>
      <c r="C35" s="23"/>
      <c r="D35" s="23"/>
      <c r="E35" s="37"/>
      <c r="F35" s="14"/>
      <c r="G35" s="14"/>
      <c r="H35" s="38"/>
      <c r="I35" s="23"/>
      <c r="J35" s="32"/>
      <c r="K35" s="32">
        <f>SUM(K33:K34)</f>
        <v>0</v>
      </c>
      <c r="L35" s="32">
        <f t="shared" si="0"/>
        <v>0</v>
      </c>
    </row>
    <row r="36" spans="1:12" ht="15.75" x14ac:dyDescent="0.25">
      <c r="A36" s="14" t="s">
        <v>65</v>
      </c>
      <c r="B36" s="23"/>
      <c r="C36" s="23"/>
      <c r="D36" s="23"/>
      <c r="E36" s="16" t="s">
        <v>15</v>
      </c>
      <c r="F36" s="17"/>
      <c r="G36" s="17"/>
      <c r="H36" s="18"/>
      <c r="I36" s="23"/>
      <c r="J36" s="19"/>
      <c r="K36" s="19">
        <v>0</v>
      </c>
      <c r="L36" s="19">
        <f t="shared" si="0"/>
        <v>0</v>
      </c>
    </row>
    <row r="37" spans="1:12" x14ac:dyDescent="0.25">
      <c r="A37" s="23"/>
      <c r="B37" s="20" t="s">
        <v>66</v>
      </c>
      <c r="C37" s="20" t="s">
        <v>67</v>
      </c>
      <c r="D37" s="20" t="s">
        <v>68</v>
      </c>
      <c r="E37" s="21">
        <v>42026</v>
      </c>
      <c r="F37" s="23"/>
      <c r="G37" s="23">
        <v>2</v>
      </c>
      <c r="H37" s="20" t="s">
        <v>19</v>
      </c>
      <c r="I37" s="23" t="s">
        <v>20</v>
      </c>
      <c r="J37" s="23"/>
      <c r="K37" s="25">
        <v>528</v>
      </c>
      <c r="L37" s="26">
        <f t="shared" si="0"/>
        <v>528</v>
      </c>
    </row>
    <row r="38" spans="1:12" ht="15.75" x14ac:dyDescent="0.25">
      <c r="A38" s="14" t="s">
        <v>63</v>
      </c>
      <c r="B38" s="23"/>
      <c r="C38" s="23"/>
      <c r="D38" s="23"/>
      <c r="E38" s="37"/>
      <c r="F38" s="14"/>
      <c r="G38" s="14"/>
      <c r="H38" s="14"/>
      <c r="I38" s="23"/>
      <c r="J38" s="32"/>
      <c r="K38" s="32">
        <f>SUM(K36:K37)</f>
        <v>528</v>
      </c>
      <c r="L38" s="32">
        <f t="shared" si="0"/>
        <v>528</v>
      </c>
    </row>
    <row r="39" spans="1:12" ht="15.75" x14ac:dyDescent="0.25">
      <c r="A39" s="14" t="s">
        <v>69</v>
      </c>
      <c r="B39" s="23"/>
      <c r="C39" s="23"/>
      <c r="D39" s="23"/>
      <c r="E39" s="16" t="s">
        <v>15</v>
      </c>
      <c r="F39" s="33"/>
      <c r="G39" s="33"/>
      <c r="H39" s="34"/>
      <c r="I39" s="23"/>
      <c r="J39" s="35"/>
      <c r="K39" s="19">
        <v>0</v>
      </c>
      <c r="L39" s="19">
        <f t="shared" si="0"/>
        <v>0</v>
      </c>
    </row>
    <row r="40" spans="1:12" ht="15.75" x14ac:dyDescent="0.25">
      <c r="A40" s="14"/>
      <c r="B40" s="20" t="s">
        <v>70</v>
      </c>
      <c r="C40" s="20" t="s">
        <v>71</v>
      </c>
      <c r="D40" s="20" t="s">
        <v>72</v>
      </c>
      <c r="E40" s="21">
        <v>42026</v>
      </c>
      <c r="F40" s="23"/>
      <c r="G40" s="23">
        <v>2</v>
      </c>
      <c r="H40" s="20" t="s">
        <v>19</v>
      </c>
      <c r="I40" s="23" t="s">
        <v>20</v>
      </c>
      <c r="J40" s="26"/>
      <c r="K40" s="25">
        <f>24+132</f>
        <v>156</v>
      </c>
      <c r="L40" s="26">
        <f>+J40+K40</f>
        <v>156</v>
      </c>
    </row>
    <row r="41" spans="1:12" ht="15.75" x14ac:dyDescent="0.25">
      <c r="A41" s="14"/>
      <c r="B41" s="20" t="s">
        <v>73</v>
      </c>
      <c r="C41" s="20" t="s">
        <v>74</v>
      </c>
      <c r="D41" s="20" t="s">
        <v>75</v>
      </c>
      <c r="E41" s="21">
        <v>42031</v>
      </c>
      <c r="F41" s="23"/>
      <c r="G41" s="23">
        <v>2</v>
      </c>
      <c r="H41" s="20" t="s">
        <v>19</v>
      </c>
      <c r="I41" s="23" t="s">
        <v>20</v>
      </c>
      <c r="J41" s="26"/>
      <c r="K41" s="25">
        <v>320</v>
      </c>
      <c r="L41" s="26">
        <f t="shared" ref="L41:L43" si="1">+J41+K41</f>
        <v>320</v>
      </c>
    </row>
    <row r="42" spans="1:12" ht="15.75" x14ac:dyDescent="0.25">
      <c r="A42" s="14"/>
      <c r="B42" s="20" t="s">
        <v>76</v>
      </c>
      <c r="C42" s="20" t="s">
        <v>54</v>
      </c>
      <c r="D42" s="20" t="s">
        <v>77</v>
      </c>
      <c r="E42" s="21">
        <v>42031</v>
      </c>
      <c r="F42" s="23"/>
      <c r="G42" s="23">
        <v>2</v>
      </c>
      <c r="H42" s="20" t="s">
        <v>19</v>
      </c>
      <c r="I42" s="23" t="s">
        <v>20</v>
      </c>
      <c r="J42" s="26"/>
      <c r="K42" s="25">
        <v>396</v>
      </c>
      <c r="L42" s="26">
        <f t="shared" si="1"/>
        <v>396</v>
      </c>
    </row>
    <row r="43" spans="1:12" ht="15.75" x14ac:dyDescent="0.25">
      <c r="A43" s="14"/>
      <c r="B43" s="20" t="s">
        <v>78</v>
      </c>
      <c r="C43" s="20" t="s">
        <v>79</v>
      </c>
      <c r="D43" s="20" t="s">
        <v>80</v>
      </c>
      <c r="E43" s="21">
        <v>42031</v>
      </c>
      <c r="F43" s="23"/>
      <c r="G43" s="23">
        <v>2</v>
      </c>
      <c r="H43" s="20" t="s">
        <v>19</v>
      </c>
      <c r="I43" s="23" t="s">
        <v>20</v>
      </c>
      <c r="J43" s="26"/>
      <c r="K43" s="25">
        <v>396</v>
      </c>
      <c r="L43" s="26">
        <f t="shared" si="1"/>
        <v>396</v>
      </c>
    </row>
    <row r="44" spans="1:12" ht="15.75" x14ac:dyDescent="0.25">
      <c r="A44" s="14" t="s">
        <v>63</v>
      </c>
      <c r="B44" s="23"/>
      <c r="C44" s="23"/>
      <c r="D44" s="23"/>
      <c r="E44" s="37"/>
      <c r="F44" s="14"/>
      <c r="G44" s="14"/>
      <c r="H44" s="14"/>
      <c r="I44" s="23"/>
      <c r="J44" s="32"/>
      <c r="K44" s="32">
        <f>SUM(K39:K43)</f>
        <v>1268</v>
      </c>
      <c r="L44" s="32">
        <f t="shared" si="0"/>
        <v>1268</v>
      </c>
    </row>
    <row r="45" spans="1:12" ht="15.75" x14ac:dyDescent="0.25">
      <c r="A45" s="14" t="s">
        <v>81</v>
      </c>
      <c r="B45" s="23"/>
      <c r="C45" s="23"/>
      <c r="D45" s="23"/>
      <c r="E45" s="16" t="s">
        <v>15</v>
      </c>
      <c r="F45" s="17"/>
      <c r="G45" s="17"/>
      <c r="H45" s="18"/>
      <c r="I45" s="23"/>
      <c r="J45" s="19"/>
      <c r="K45" s="19">
        <v>0</v>
      </c>
      <c r="L45" s="19">
        <f t="shared" si="0"/>
        <v>0</v>
      </c>
    </row>
    <row r="46" spans="1:12" ht="15.75" x14ac:dyDescent="0.25">
      <c r="A46" s="14" t="s">
        <v>63</v>
      </c>
      <c r="B46" s="23"/>
      <c r="C46" s="23"/>
      <c r="D46" s="23"/>
      <c r="E46" s="37"/>
      <c r="F46" s="14"/>
      <c r="G46" s="22"/>
      <c r="H46" s="14"/>
      <c r="I46" s="23"/>
      <c r="J46" s="32"/>
      <c r="K46" s="32">
        <f>SUM(K45:K45)</f>
        <v>0</v>
      </c>
      <c r="L46" s="32">
        <f t="shared" si="0"/>
        <v>0</v>
      </c>
    </row>
    <row r="47" spans="1:12" ht="15.75" x14ac:dyDescent="0.25">
      <c r="A47" s="14" t="s">
        <v>82</v>
      </c>
      <c r="B47" s="23"/>
      <c r="C47" s="23"/>
      <c r="D47" s="23"/>
      <c r="E47" s="16" t="s">
        <v>15</v>
      </c>
      <c r="F47" s="17"/>
      <c r="G47" s="22"/>
      <c r="H47" s="18"/>
      <c r="I47" s="23"/>
      <c r="J47" s="19"/>
      <c r="K47" s="19">
        <v>0</v>
      </c>
      <c r="L47" s="19">
        <f t="shared" si="0"/>
        <v>0</v>
      </c>
    </row>
    <row r="48" spans="1:12" ht="15.75" x14ac:dyDescent="0.25">
      <c r="A48" s="14"/>
      <c r="B48" s="20" t="s">
        <v>83</v>
      </c>
      <c r="C48" s="20" t="s">
        <v>84</v>
      </c>
      <c r="D48" s="20" t="s">
        <v>85</v>
      </c>
      <c r="E48" s="21">
        <v>42024</v>
      </c>
      <c r="F48" s="22"/>
      <c r="G48" s="23">
        <v>2</v>
      </c>
      <c r="H48" s="20" t="s">
        <v>24</v>
      </c>
      <c r="I48" s="23" t="s">
        <v>20</v>
      </c>
      <c r="J48" s="24"/>
      <c r="K48" s="25">
        <f>40+132</f>
        <v>172</v>
      </c>
      <c r="L48" s="26">
        <f>+J48+K48</f>
        <v>172</v>
      </c>
    </row>
    <row r="49" spans="1:12" ht="15.75" x14ac:dyDescent="0.25">
      <c r="A49" s="14"/>
      <c r="B49" s="20" t="s">
        <v>86</v>
      </c>
      <c r="C49" s="20" t="s">
        <v>87</v>
      </c>
      <c r="D49" s="20" t="s">
        <v>88</v>
      </c>
      <c r="E49" s="21">
        <v>42024</v>
      </c>
      <c r="F49" s="22"/>
      <c r="G49" s="23">
        <v>2</v>
      </c>
      <c r="H49" s="20" t="s">
        <v>24</v>
      </c>
      <c r="I49" s="23" t="s">
        <v>20</v>
      </c>
      <c r="J49" s="24"/>
      <c r="K49" s="25">
        <f>40+132</f>
        <v>172</v>
      </c>
      <c r="L49" s="26">
        <f t="shared" ref="L49:L53" si="2">+J49+K49</f>
        <v>172</v>
      </c>
    </row>
    <row r="50" spans="1:12" ht="15.75" x14ac:dyDescent="0.25">
      <c r="A50" s="14"/>
      <c r="B50" s="20" t="s">
        <v>89</v>
      </c>
      <c r="C50" s="20" t="s">
        <v>90</v>
      </c>
      <c r="D50" s="20" t="s">
        <v>91</v>
      </c>
      <c r="E50" s="21">
        <v>42026</v>
      </c>
      <c r="F50" s="22"/>
      <c r="G50" s="23">
        <v>2</v>
      </c>
      <c r="H50" s="20" t="s">
        <v>24</v>
      </c>
      <c r="I50" s="23" t="s">
        <v>20</v>
      </c>
      <c r="J50" s="24"/>
      <c r="K50" s="25">
        <f>10+132</f>
        <v>142</v>
      </c>
      <c r="L50" s="26">
        <f t="shared" si="2"/>
        <v>142</v>
      </c>
    </row>
    <row r="51" spans="1:12" ht="15.75" x14ac:dyDescent="0.25">
      <c r="A51" s="14"/>
      <c r="B51" s="20" t="s">
        <v>92</v>
      </c>
      <c r="C51" s="20" t="s">
        <v>93</v>
      </c>
      <c r="D51" s="20" t="s">
        <v>94</v>
      </c>
      <c r="E51" s="21">
        <v>42026</v>
      </c>
      <c r="F51" s="22"/>
      <c r="G51" s="23">
        <v>2</v>
      </c>
      <c r="H51" s="20" t="s">
        <v>24</v>
      </c>
      <c r="I51" s="23" t="s">
        <v>20</v>
      </c>
      <c r="J51" s="24"/>
      <c r="K51" s="25">
        <v>264</v>
      </c>
      <c r="L51" s="26">
        <f t="shared" si="2"/>
        <v>264</v>
      </c>
    </row>
    <row r="52" spans="1:12" ht="15.75" x14ac:dyDescent="0.25">
      <c r="A52" s="14"/>
      <c r="B52" s="20" t="s">
        <v>95</v>
      </c>
      <c r="C52" s="20" t="s">
        <v>96</v>
      </c>
      <c r="D52" s="20" t="s">
        <v>97</v>
      </c>
      <c r="E52" s="21">
        <v>42026</v>
      </c>
      <c r="F52" s="22"/>
      <c r="G52" s="23">
        <v>2</v>
      </c>
      <c r="H52" s="20" t="s">
        <v>24</v>
      </c>
      <c r="I52" s="23" t="s">
        <v>20</v>
      </c>
      <c r="J52" s="24"/>
      <c r="K52" s="25">
        <v>132</v>
      </c>
      <c r="L52" s="26">
        <f t="shared" si="2"/>
        <v>132</v>
      </c>
    </row>
    <row r="53" spans="1:12" ht="15.75" x14ac:dyDescent="0.25">
      <c r="A53" s="14"/>
      <c r="B53" s="20" t="s">
        <v>98</v>
      </c>
      <c r="C53" s="20" t="s">
        <v>99</v>
      </c>
      <c r="D53" s="20" t="s">
        <v>100</v>
      </c>
      <c r="E53" s="21">
        <v>42031</v>
      </c>
      <c r="F53" s="22"/>
      <c r="G53" s="23">
        <v>2</v>
      </c>
      <c r="H53" s="20" t="s">
        <v>24</v>
      </c>
      <c r="I53" s="23" t="s">
        <v>20</v>
      </c>
      <c r="J53" s="24"/>
      <c r="K53" s="25">
        <v>264</v>
      </c>
      <c r="L53" s="26">
        <f t="shared" si="2"/>
        <v>264</v>
      </c>
    </row>
    <row r="54" spans="1:12" ht="15.75" x14ac:dyDescent="0.25">
      <c r="A54" s="14" t="s">
        <v>63</v>
      </c>
      <c r="B54" s="23"/>
      <c r="C54" s="23"/>
      <c r="D54" s="23"/>
      <c r="E54" s="37"/>
      <c r="F54" s="14"/>
      <c r="G54" s="14"/>
      <c r="H54" s="38"/>
      <c r="I54" s="14"/>
      <c r="J54" s="32"/>
      <c r="K54" s="32">
        <f>SUM(K47:K53)</f>
        <v>1146</v>
      </c>
      <c r="L54" s="32">
        <f t="shared" si="0"/>
        <v>1146</v>
      </c>
    </row>
    <row r="55" spans="1:12" ht="15.75" x14ac:dyDescent="0.25">
      <c r="A55" s="14" t="s">
        <v>101</v>
      </c>
      <c r="B55" s="23"/>
      <c r="C55" s="23"/>
      <c r="D55" s="23"/>
      <c r="E55" s="16" t="s">
        <v>15</v>
      </c>
      <c r="F55" s="14"/>
      <c r="G55" s="14"/>
      <c r="H55" s="38"/>
      <c r="I55" s="14"/>
      <c r="J55" s="32"/>
      <c r="K55" s="32">
        <v>0</v>
      </c>
      <c r="L55" s="32">
        <f>+J55+K55</f>
        <v>0</v>
      </c>
    </row>
    <row r="56" spans="1:12" ht="15.75" x14ac:dyDescent="0.25">
      <c r="A56" s="14"/>
      <c r="B56" s="20" t="s">
        <v>102</v>
      </c>
      <c r="C56" s="20" t="s">
        <v>103</v>
      </c>
      <c r="D56" s="20" t="s">
        <v>45</v>
      </c>
      <c r="E56" s="21">
        <v>42026</v>
      </c>
      <c r="F56" s="22"/>
      <c r="G56" s="23">
        <v>2</v>
      </c>
      <c r="H56" s="20" t="s">
        <v>19</v>
      </c>
      <c r="I56" s="23" t="s">
        <v>20</v>
      </c>
      <c r="J56" s="24"/>
      <c r="K56" s="25">
        <v>420</v>
      </c>
      <c r="L56" s="26">
        <f>+J56+K56</f>
        <v>420</v>
      </c>
    </row>
    <row r="57" spans="1:12" ht="15.75" x14ac:dyDescent="0.25">
      <c r="A57" s="14" t="s">
        <v>63</v>
      </c>
      <c r="B57" s="23"/>
      <c r="C57" s="23"/>
      <c r="D57" s="23"/>
      <c r="E57" s="37"/>
      <c r="F57" s="14"/>
      <c r="G57" s="14"/>
      <c r="H57" s="38"/>
      <c r="I57" s="14"/>
      <c r="J57" s="32"/>
      <c r="K57" s="32">
        <f>SUM(K55:K56)</f>
        <v>420</v>
      </c>
      <c r="L57" s="32">
        <f>SUM(L55:L56)</f>
        <v>420</v>
      </c>
    </row>
    <row r="58" spans="1:12" ht="15.75" x14ac:dyDescent="0.25">
      <c r="A58" s="14" t="s">
        <v>104</v>
      </c>
      <c r="B58" s="23"/>
      <c r="C58" s="23"/>
      <c r="D58" s="23"/>
      <c r="E58" s="16" t="s">
        <v>15</v>
      </c>
      <c r="F58" s="14"/>
      <c r="G58" s="14"/>
      <c r="H58" s="38"/>
      <c r="I58" s="14"/>
      <c r="J58" s="32"/>
      <c r="K58" s="32">
        <f>+K59</f>
        <v>320</v>
      </c>
      <c r="L58" s="32">
        <f>+L59</f>
        <v>320</v>
      </c>
    </row>
    <row r="59" spans="1:12" ht="15.75" x14ac:dyDescent="0.25">
      <c r="A59" s="14"/>
      <c r="B59" s="20" t="s">
        <v>105</v>
      </c>
      <c r="C59" s="20" t="s">
        <v>106</v>
      </c>
      <c r="D59" s="20" t="s">
        <v>107</v>
      </c>
      <c r="E59" s="21">
        <v>42031</v>
      </c>
      <c r="F59" s="22"/>
      <c r="G59" s="23">
        <v>2</v>
      </c>
      <c r="H59" s="20" t="s">
        <v>19</v>
      </c>
      <c r="I59" s="23" t="s">
        <v>20</v>
      </c>
      <c r="J59" s="24"/>
      <c r="K59" s="26">
        <v>320</v>
      </c>
      <c r="L59" s="26">
        <f>+J59+K59</f>
        <v>320</v>
      </c>
    </row>
    <row r="60" spans="1:12" ht="15.75" x14ac:dyDescent="0.25">
      <c r="A60" s="39" t="s">
        <v>63</v>
      </c>
      <c r="B60" s="29"/>
      <c r="C60" s="29"/>
      <c r="D60" s="29"/>
      <c r="E60" s="3"/>
      <c r="F60" s="39"/>
      <c r="G60" s="39"/>
      <c r="H60" s="40"/>
      <c r="I60" s="39"/>
      <c r="J60" s="41"/>
      <c r="K60" s="41">
        <f>+K58</f>
        <v>320</v>
      </c>
      <c r="L60" s="41">
        <f>+L58</f>
        <v>320</v>
      </c>
    </row>
    <row r="61" spans="1:12" ht="18.75" x14ac:dyDescent="0.3">
      <c r="A61" s="42" t="s">
        <v>108</v>
      </c>
      <c r="B61" s="23"/>
      <c r="C61" s="23"/>
      <c r="D61" s="23"/>
      <c r="E61" s="43"/>
      <c r="F61" s="42"/>
      <c r="G61" s="42"/>
      <c r="H61" s="44"/>
      <c r="I61" s="42"/>
      <c r="J61" s="45"/>
      <c r="K61" s="45">
        <f>+K60+K57+K54+K44+K38+K32</f>
        <v>8930</v>
      </c>
      <c r="L61" s="45">
        <f>+L60+L57+L54+L44+L38+L32</f>
        <v>8930</v>
      </c>
    </row>
    <row r="64" spans="1:12" x14ac:dyDescent="0.25">
      <c r="E64" s="3"/>
      <c r="K64" s="3"/>
      <c r="L64" s="3"/>
    </row>
    <row r="65" spans="5:12" x14ac:dyDescent="0.25">
      <c r="E65" s="3"/>
      <c r="K65" s="3"/>
      <c r="L65" s="3"/>
    </row>
    <row r="66" spans="5:12" x14ac:dyDescent="0.25">
      <c r="E66" s="3"/>
      <c r="K66" s="3"/>
      <c r="L66" s="3"/>
    </row>
    <row r="67" spans="5:12" x14ac:dyDescent="0.25">
      <c r="E67" s="3"/>
      <c r="K67" s="3"/>
      <c r="L67" s="3"/>
    </row>
    <row r="68" spans="5:12" x14ac:dyDescent="0.25">
      <c r="E68" s="3"/>
      <c r="K68" s="3"/>
      <c r="L68" s="3"/>
    </row>
    <row r="69" spans="5:12" x14ac:dyDescent="0.25">
      <c r="E69" s="3"/>
      <c r="K69" s="3"/>
      <c r="L69" s="3"/>
    </row>
    <row r="70" spans="5:12" x14ac:dyDescent="0.25">
      <c r="E70" s="3"/>
      <c r="K70" s="3"/>
      <c r="L70" s="3"/>
    </row>
    <row r="71" spans="5:12" x14ac:dyDescent="0.25">
      <c r="E71" s="3"/>
      <c r="K71" s="3"/>
      <c r="L71" s="3"/>
    </row>
    <row r="72" spans="5:12" x14ac:dyDescent="0.25">
      <c r="E72" s="3"/>
      <c r="K72" s="3"/>
      <c r="L72" s="3"/>
    </row>
    <row r="73" spans="5:12" x14ac:dyDescent="0.25">
      <c r="E73" s="3"/>
      <c r="K73" s="3"/>
      <c r="L73" s="3"/>
    </row>
    <row r="74" spans="5:12" x14ac:dyDescent="0.25">
      <c r="E74" s="3"/>
      <c r="K74" s="3"/>
      <c r="L74" s="3"/>
    </row>
    <row r="75" spans="5:12" x14ac:dyDescent="0.25">
      <c r="E75" s="3"/>
      <c r="K75" s="3"/>
      <c r="L75" s="3"/>
    </row>
    <row r="76" spans="5:12" x14ac:dyDescent="0.25">
      <c r="E76" s="3"/>
      <c r="K76" s="3"/>
      <c r="L76" s="3"/>
    </row>
    <row r="77" spans="5:12" x14ac:dyDescent="0.25">
      <c r="E77" s="3"/>
      <c r="K77" s="3"/>
      <c r="L77" s="3"/>
    </row>
    <row r="78" spans="5:12" x14ac:dyDescent="0.25">
      <c r="E78" s="3"/>
      <c r="K78" s="3"/>
      <c r="L78" s="3"/>
    </row>
    <row r="79" spans="5:12" x14ac:dyDescent="0.25">
      <c r="E79" s="3"/>
      <c r="K79" s="3"/>
      <c r="L79" s="3"/>
    </row>
    <row r="80" spans="5:12" x14ac:dyDescent="0.25">
      <c r="E80" s="3"/>
      <c r="K80" s="3"/>
      <c r="L80" s="3"/>
    </row>
    <row r="81" spans="5:12" x14ac:dyDescent="0.25">
      <c r="E81" s="3"/>
      <c r="K81" s="3"/>
      <c r="L81" s="3"/>
    </row>
    <row r="82" spans="5:12" x14ac:dyDescent="0.25">
      <c r="E82" s="3"/>
      <c r="K82" s="3"/>
      <c r="L82" s="3"/>
    </row>
    <row r="83" spans="5:12" x14ac:dyDescent="0.25">
      <c r="E83" s="3"/>
      <c r="K83" s="3"/>
      <c r="L83" s="3"/>
    </row>
    <row r="84" spans="5:12" x14ac:dyDescent="0.25">
      <c r="E84" s="3"/>
      <c r="K84" s="3"/>
      <c r="L84" s="3"/>
    </row>
    <row r="85" spans="5:12" x14ac:dyDescent="0.25">
      <c r="E85" s="3"/>
      <c r="K85" s="3"/>
      <c r="L85" s="3"/>
    </row>
    <row r="86" spans="5:12" x14ac:dyDescent="0.25">
      <c r="E86" s="3"/>
      <c r="K86" s="3"/>
      <c r="L86" s="3"/>
    </row>
    <row r="87" spans="5:12" x14ac:dyDescent="0.25">
      <c r="E87" s="3"/>
      <c r="K87" s="3"/>
      <c r="L87" s="3"/>
    </row>
  </sheetData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2015-07-29T15:16:32Z</dcterms:created>
  <dcterms:modified xsi:type="dcterms:W3CDTF">2015-07-29T15:18:02Z</dcterms:modified>
</cp:coreProperties>
</file>