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rnando\Documents\A TRABAJO REMOTO\SEGUIMIENTO COVI-19 AREQUIPA\"/>
    </mc:Choice>
  </mc:AlternateContent>
  <bookViews>
    <workbookView xWindow="0" yWindow="0" windowWidth="20490" windowHeight="7455" firstSheet="3" activeTab="3"/>
  </bookViews>
  <sheets>
    <sheet name="Muestras y Positivos" sheetId="3" r:id="rId1"/>
    <sheet name="Positivos por Periodos" sheetId="20" r:id="rId2"/>
    <sheet name="%Positividad-% Letalidad" sheetId="4" r:id="rId3"/>
    <sheet name="Defunciones Covi-19" sheetId="9" r:id="rId4"/>
    <sheet name="Hospitalizados-UCI" sheetId="16" r:id="rId5"/>
    <sheet name="Factor de Riesgo" sheetId="5" r:id="rId6"/>
    <sheet name="Altas y Positivos" sheetId="7" r:id="rId7"/>
    <sheet name="DISTRITOS" sheetId="1" r:id="rId8"/>
    <sheet name="Dist. Prov.Arequipa1" sheetId="22" r:id="rId9"/>
    <sheet name="Dist.Prov.Arequipa2" sheetId="30" r:id="rId10"/>
    <sheet name="Dist. Prov.Caylloma" sheetId="25" r:id="rId11"/>
    <sheet name="Dist. Prov.Islay" sheetId="26" r:id="rId12"/>
    <sheet name="Dist. Prov.Camana" sheetId="27" r:id="rId13"/>
    <sheet name="Dist. Prov.Castilla" sheetId="28" r:id="rId14"/>
    <sheet name="Prov. Conde-La Union" sheetId="29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" i="1" l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45" i="5"/>
  <c r="D46" i="9"/>
  <c r="B46" i="20"/>
  <c r="C46" i="20"/>
  <c r="D46" i="20"/>
  <c r="D44" i="5" l="1"/>
  <c r="D45" i="9"/>
  <c r="B45" i="20"/>
  <c r="C45" i="20"/>
  <c r="D45" i="20"/>
  <c r="D43" i="5" l="1"/>
  <c r="D44" i="9"/>
  <c r="B44" i="20"/>
  <c r="C44" i="20"/>
  <c r="D44" i="20"/>
  <c r="D42" i="5" l="1"/>
  <c r="D43" i="9"/>
  <c r="B43" i="20"/>
  <c r="C43" i="20"/>
  <c r="D43" i="20"/>
  <c r="D41" i="5" l="1"/>
  <c r="D42" i="9"/>
  <c r="B42" i="20"/>
  <c r="C42" i="20"/>
  <c r="D42" i="20"/>
  <c r="D40" i="5" l="1"/>
  <c r="D41" i="9"/>
  <c r="B41" i="20"/>
  <c r="C41" i="20"/>
  <c r="D41" i="20"/>
  <c r="D39" i="5" l="1"/>
  <c r="D40" i="9"/>
  <c r="B40" i="20"/>
  <c r="C40" i="20"/>
  <c r="D40" i="20"/>
  <c r="D38" i="5" l="1"/>
  <c r="D39" i="9"/>
  <c r="B39" i="20"/>
  <c r="C39" i="20"/>
  <c r="D39" i="20"/>
  <c r="D37" i="5" l="1"/>
  <c r="D38" i="9"/>
  <c r="B38" i="20"/>
  <c r="C38" i="20"/>
  <c r="D38" i="20"/>
  <c r="D36" i="5" l="1"/>
  <c r="D37" i="9"/>
  <c r="B37" i="20"/>
  <c r="C37" i="20"/>
  <c r="D37" i="20"/>
  <c r="D35" i="5" l="1"/>
  <c r="D36" i="9"/>
  <c r="B36" i="20"/>
  <c r="C36" i="20"/>
  <c r="D36" i="20"/>
  <c r="D34" i="5" l="1"/>
  <c r="D35" i="9"/>
  <c r="B35" i="20"/>
  <c r="C35" i="20"/>
  <c r="D35" i="20"/>
  <c r="D33" i="5" l="1"/>
  <c r="D34" i="9"/>
  <c r="B34" i="20"/>
  <c r="C34" i="20"/>
  <c r="D34" i="20"/>
  <c r="D32" i="5" l="1"/>
  <c r="D33" i="9"/>
  <c r="B33" i="20"/>
  <c r="C33" i="20"/>
  <c r="D33" i="20"/>
  <c r="D31" i="5" l="1"/>
  <c r="D32" i="9"/>
  <c r="B32" i="20"/>
  <c r="C32" i="20"/>
  <c r="D32" i="20"/>
  <c r="D30" i="5" l="1"/>
  <c r="D31" i="9"/>
  <c r="B31" i="20"/>
  <c r="C31" i="20"/>
  <c r="D31" i="20"/>
  <c r="D29" i="5" l="1"/>
  <c r="D30" i="9"/>
  <c r="B30" i="20"/>
  <c r="C30" i="20"/>
  <c r="D30" i="20"/>
  <c r="D28" i="5" l="1"/>
  <c r="D29" i="9"/>
  <c r="B29" i="20"/>
  <c r="C29" i="20"/>
  <c r="D29" i="20"/>
  <c r="D27" i="5" l="1"/>
  <c r="D28" i="9"/>
  <c r="C28" i="20"/>
  <c r="D28" i="20"/>
  <c r="B28" i="20" s="1"/>
  <c r="D26" i="5" l="1"/>
  <c r="D27" i="9"/>
  <c r="C27" i="20"/>
  <c r="D27" i="20"/>
  <c r="B27" i="20" s="1"/>
  <c r="D25" i="5" l="1"/>
  <c r="D26" i="9"/>
  <c r="C26" i="20"/>
  <c r="D26" i="20"/>
  <c r="B26" i="20" s="1"/>
  <c r="D24" i="5" l="1"/>
  <c r="D25" i="9"/>
  <c r="C25" i="20"/>
  <c r="D25" i="20"/>
  <c r="B25" i="20" s="1"/>
  <c r="D23" i="5" l="1"/>
  <c r="D24" i="9"/>
  <c r="C24" i="20"/>
  <c r="D24" i="20"/>
  <c r="B24" i="20" s="1"/>
  <c r="D23" i="9" l="1"/>
  <c r="D22" i="5"/>
  <c r="C23" i="20"/>
  <c r="D23" i="20"/>
  <c r="B23" i="20" s="1"/>
  <c r="D22" i="9" l="1"/>
  <c r="D21" i="5"/>
  <c r="C22" i="20"/>
  <c r="D22" i="20"/>
  <c r="B22" i="20" s="1"/>
  <c r="D21" i="9" l="1"/>
  <c r="D20" i="5"/>
  <c r="C21" i="20"/>
  <c r="D21" i="20"/>
  <c r="B21" i="20" s="1"/>
  <c r="D20" i="9" l="1"/>
  <c r="D19" i="5"/>
  <c r="C20" i="20"/>
  <c r="D20" i="20"/>
  <c r="B20" i="20" s="1"/>
  <c r="D19" i="20" l="1"/>
  <c r="D18" i="20"/>
  <c r="D17" i="20"/>
  <c r="D16" i="20"/>
  <c r="D15" i="20"/>
  <c r="D14" i="20"/>
  <c r="B14" i="20" s="1"/>
  <c r="D13" i="20"/>
  <c r="D12" i="20"/>
  <c r="D11" i="20"/>
  <c r="D10" i="20"/>
  <c r="D9" i="20"/>
  <c r="D8" i="20"/>
  <c r="D7" i="20"/>
  <c r="D6" i="20"/>
  <c r="D5" i="20"/>
  <c r="D4" i="20"/>
  <c r="D3" i="20"/>
  <c r="C19" i="20"/>
  <c r="C18" i="20"/>
  <c r="C17" i="20"/>
  <c r="B17" i="20" s="1"/>
  <c r="C16" i="20"/>
  <c r="C15" i="20"/>
  <c r="C14" i="20"/>
  <c r="C13" i="20"/>
  <c r="B13" i="20" s="1"/>
  <c r="C12" i="20"/>
  <c r="C11" i="20"/>
  <c r="C10" i="20"/>
  <c r="B10" i="20" s="1"/>
  <c r="C9" i="20"/>
  <c r="B9" i="20" s="1"/>
  <c r="C8" i="20"/>
  <c r="C7" i="20"/>
  <c r="C6" i="20"/>
  <c r="B6" i="20" s="1"/>
  <c r="C5" i="20"/>
  <c r="B5" i="20" s="1"/>
  <c r="C4" i="20"/>
  <c r="C3" i="20"/>
  <c r="B18" i="20"/>
  <c r="D19" i="9"/>
  <c r="D18" i="5"/>
  <c r="B4" i="20" l="1"/>
  <c r="B8" i="20"/>
  <c r="B12" i="20"/>
  <c r="B16" i="20"/>
  <c r="B3" i="20"/>
  <c r="B7" i="20"/>
  <c r="B11" i="20"/>
  <c r="B15" i="20"/>
  <c r="B19" i="20"/>
  <c r="D18" i="9"/>
  <c r="D17" i="5"/>
  <c r="D17" i="9" l="1"/>
  <c r="D16" i="5"/>
  <c r="D16" i="9" l="1"/>
  <c r="D15" i="9"/>
  <c r="D15" i="5"/>
  <c r="D14" i="5" l="1"/>
  <c r="D14" i="9" l="1"/>
  <c r="D13" i="5"/>
  <c r="D12" i="5"/>
  <c r="D11" i="5"/>
  <c r="D10" i="5"/>
  <c r="D9" i="5"/>
  <c r="D8" i="5"/>
  <c r="D7" i="5"/>
  <c r="D6" i="5"/>
  <c r="D5" i="5"/>
  <c r="D4" i="5"/>
  <c r="D3" i="5"/>
  <c r="D13" i="9" l="1"/>
  <c r="D12" i="9" l="1"/>
  <c r="D3" i="9" l="1"/>
  <c r="D4" i="9"/>
  <c r="D5" i="9"/>
  <c r="D6" i="9"/>
  <c r="D7" i="9"/>
  <c r="D8" i="9"/>
  <c r="D9" i="9"/>
  <c r="D10" i="9"/>
  <c r="D11" i="9"/>
</calcChain>
</file>

<file path=xl/sharedStrings.xml><?xml version="1.0" encoding="utf-8"?>
<sst xmlns="http://schemas.openxmlformats.org/spreadsheetml/2006/main" count="751" uniqueCount="241">
  <si>
    <t>PROV/DISTRITO</t>
  </si>
  <si>
    <t>POSITIVOS</t>
  </si>
  <si>
    <t>Total general</t>
  </si>
  <si>
    <t xml:space="preserve">Prov. Arequipa </t>
  </si>
  <si>
    <t>Alto S. Alegre</t>
  </si>
  <si>
    <t>Arequipa</t>
  </si>
  <si>
    <t>Cayma</t>
  </si>
  <si>
    <t>C. Colorado</t>
  </si>
  <si>
    <t>Characato</t>
  </si>
  <si>
    <t>Chiguata</t>
  </si>
  <si>
    <t>J. Hunter</t>
  </si>
  <si>
    <t>Bustamante y R.</t>
  </si>
  <si>
    <t>La Joya</t>
  </si>
  <si>
    <t>M.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</si>
  <si>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</si>
  <si>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</si>
  <si>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</si>
  <si>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</si>
  <si>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</si>
  <si>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</si>
  <si>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</si>
  <si>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</si>
  <si>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 xml:space="preserve">San Juan Siguas </t>
  </si>
  <si>
    <t>San Juan Tarucani</t>
  </si>
  <si>
    <t>Sta. Isabel Siguas</t>
  </si>
  <si>
    <t>Sta. Rita Siguas</t>
  </si>
  <si>
    <t>Socabaya</t>
  </si>
  <si>
    <t>Tiabaya</t>
  </si>
  <si>
    <t>Uchumayo</t>
  </si>
  <si>
    <t>Vitor</t>
  </si>
  <si>
    <t>Yanahuara</t>
  </si>
  <si>
    <t>Yarabamba</t>
  </si>
  <si>
    <t>Yura</t>
  </si>
  <si>
    <t xml:space="preserve">Prov. Camana </t>
  </si>
  <si>
    <t>Camana</t>
  </si>
  <si>
    <t>Jose M.Quimper</t>
  </si>
  <si>
    <t>M. N.  Valcarcel</t>
  </si>
  <si>
    <t>M. Caceres</t>
  </si>
  <si>
    <t>N. Pierola</t>
  </si>
  <si>
    <t>Ocoña</t>
  </si>
  <si>
    <t>S. Pastor</t>
  </si>
  <si>
    <t>Prov. Caraveli</t>
  </si>
  <si>
    <t>Acari</t>
  </si>
  <si>
    <t>Atico</t>
  </si>
  <si>
    <t>Atiquipa</t>
  </si>
  <si>
    <t>Bella Union</t>
  </si>
  <si>
    <t>Cahuacho</t>
  </si>
  <si>
    <t>Caraveli</t>
  </si>
  <si>
    <t>Chala</t>
  </si>
  <si>
    <t>Chaparra</t>
  </si>
  <si>
    <t>Huanuhuanu</t>
  </si>
  <si>
    <t>Jaqui</t>
  </si>
  <si>
    <t>Lomas</t>
  </si>
  <si>
    <t>Quicacha</t>
  </si>
  <si>
    <t>Yauca</t>
  </si>
  <si>
    <t>Prov. Castilla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</si>
  <si>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</si>
  <si>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</si>
  <si>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</si>
  <si>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</si>
  <si>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</si>
  <si>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</si>
  <si>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</si>
  <si>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</si>
  <si>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</si>
  <si>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</si>
  <si>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</si>
  <si>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</si>
  <si>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</si>
  <si>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</si>
  <si>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 xml:space="preserve">Prov. Caylloma </t>
  </si>
  <si>
    <t>Achoma</t>
  </si>
  <si>
    <t>Cabanaconde</t>
  </si>
  <si>
    <t>Callali</t>
  </si>
  <si>
    <t>Caylloma</t>
  </si>
  <si>
    <t>Chivay</t>
  </si>
  <si>
    <t>Coporaque</t>
  </si>
  <si>
    <t>Huambo</t>
  </si>
  <si>
    <t>Huanca</t>
  </si>
  <si>
    <t>Ichupampa</t>
  </si>
  <si>
    <t>Lari</t>
  </si>
  <si>
    <t>Lluta</t>
  </si>
  <si>
    <t>Maca</t>
  </si>
  <si>
    <t>Madrigal</t>
  </si>
  <si>
    <t>Majes</t>
  </si>
  <si>
    <t>San A. Chuca</t>
  </si>
  <si>
    <t>Sibayo</t>
  </si>
  <si>
    <t>Tapay</t>
  </si>
  <si>
    <t>Tisco</t>
  </si>
  <si>
    <t>Tuti</t>
  </si>
  <si>
    <t>Yanque</t>
  </si>
  <si>
    <t>Prov. Islay</t>
  </si>
  <si>
    <t>Cocachacra</t>
  </si>
  <si>
    <t>Dean Valdivia</t>
  </si>
  <si>
    <t>Islay</t>
  </si>
  <si>
    <t>Mejia</t>
  </si>
  <si>
    <t>Mollendo</t>
  </si>
  <si>
    <t>P. Bombon</t>
  </si>
  <si>
    <t>Andaray</t>
  </si>
  <si>
    <t>Cayarani</t>
  </si>
  <si>
    <t>Chichas</t>
  </si>
  <si>
    <t>Chuquibamba</t>
  </si>
  <si>
    <t>Iray</t>
  </si>
  <si>
    <t>Rio Grande</t>
  </si>
  <si>
    <t>Salamanca</t>
  </si>
  <si>
    <t>Yanaquihua</t>
  </si>
  <si>
    <t>Prov. La Union</t>
  </si>
  <si>
    <t>Alca</t>
  </si>
  <si>
    <t>Charcana</t>
  </si>
  <si>
    <t>Cotahuasi</t>
  </si>
  <si>
    <t>Huaynacotas</t>
  </si>
  <si>
    <t>Pampamarca</t>
  </si>
  <si>
    <t>Puyca</t>
  </si>
  <si>
    <t>Sayla</t>
  </si>
  <si>
    <t>Tauria</t>
  </si>
  <si>
    <t>Tomepampa</t>
  </si>
  <si>
    <t>Toro</t>
  </si>
  <si>
    <t>OTROS DPTOS</t>
  </si>
  <si>
    <t>Incremento Positivos</t>
  </si>
  <si>
    <t>Incremento Fallecidos</t>
  </si>
  <si>
    <t>Positivos</t>
  </si>
  <si>
    <t>Fallecido</t>
  </si>
  <si>
    <t>Prov. Condesuy</t>
  </si>
  <si>
    <t>Muestras</t>
  </si>
  <si>
    <t>Hospitalizados</t>
  </si>
  <si>
    <t>UCI</t>
  </si>
  <si>
    <t>% POSITIVIDAD</t>
  </si>
  <si>
    <t>% Letalidad</t>
  </si>
  <si>
    <t>Quilca</t>
  </si>
  <si>
    <t>Quechualla</t>
  </si>
  <si>
    <t>factor de Exposicion y Probabilidad de Riesgo</t>
  </si>
  <si>
    <t>PERSONAS DE ALTA</t>
  </si>
  <si>
    <t>Fuente: Sala Situacional COVI-19. GERSA. Oficina Epidemiologia</t>
  </si>
  <si>
    <t>Elaboracion: OEI. GERSA</t>
  </si>
  <si>
    <t>al 14 may</t>
  </si>
  <si>
    <t xml:space="preserve"> al 21 may</t>
  </si>
  <si>
    <t>al 31 may</t>
  </si>
  <si>
    <t>al 10 jun</t>
  </si>
  <si>
    <t xml:space="preserve">  al 21 jun</t>
  </si>
  <si>
    <t xml:space="preserve"> al 30 jun</t>
  </si>
  <si>
    <t>al 07 jul</t>
  </si>
  <si>
    <t>al 14 Jul</t>
  </si>
  <si>
    <t>al 21 Jul</t>
  </si>
  <si>
    <t>al 28 Jul</t>
  </si>
  <si>
    <t>al 04 ago</t>
  </si>
  <si>
    <t>al 11 ago</t>
  </si>
  <si>
    <t>al 18 ago</t>
  </si>
  <si>
    <t>al 25 ago</t>
  </si>
  <si>
    <t>al 01 set</t>
  </si>
  <si>
    <t>al 08 set</t>
  </si>
  <si>
    <t>al 15 set</t>
  </si>
  <si>
    <t>al  22 set</t>
  </si>
  <si>
    <t>%</t>
  </si>
  <si>
    <t>J.L. Bustamante</t>
  </si>
  <si>
    <t>Hunter</t>
  </si>
  <si>
    <t>15/06/</t>
  </si>
  <si>
    <t>29/06/</t>
  </si>
  <si>
    <t>13/07/</t>
  </si>
  <si>
    <t>27/07/</t>
  </si>
  <si>
    <t>10/08/</t>
  </si>
  <si>
    <t>24/08/</t>
  </si>
  <si>
    <t>7/09/</t>
  </si>
  <si>
    <t>21/09/</t>
  </si>
  <si>
    <t>1/06/</t>
  </si>
  <si>
    <t>al 29 set</t>
  </si>
  <si>
    <t>29/09/</t>
  </si>
  <si>
    <t>M.N. Valcarcel</t>
  </si>
  <si>
    <t xml:space="preserve">Yanaquihua </t>
  </si>
  <si>
    <t>al 06 oct.</t>
  </si>
  <si>
    <t>06/10/</t>
  </si>
  <si>
    <t>al 13 oct</t>
  </si>
  <si>
    <t>al 13 oct.</t>
  </si>
  <si>
    <t>13/10/</t>
  </si>
  <si>
    <t>al 20 oct</t>
  </si>
  <si>
    <t>al 20 oct.</t>
  </si>
  <si>
    <t>20/10/</t>
  </si>
  <si>
    <t>6/10/</t>
  </si>
  <si>
    <t>al 27 oct</t>
  </si>
  <si>
    <t>al 27 oct.</t>
  </si>
  <si>
    <t>27/10/</t>
  </si>
  <si>
    <t>al 03 nov</t>
  </si>
  <si>
    <t>al 03 nov.</t>
  </si>
  <si>
    <t>03/11/</t>
  </si>
  <si>
    <t>03//11/</t>
  </si>
  <si>
    <t>al 10 nov</t>
  </si>
  <si>
    <t>10/11/</t>
  </si>
  <si>
    <t>al 17 nov</t>
  </si>
  <si>
    <t>17/11/</t>
  </si>
  <si>
    <t>al 24 nov</t>
  </si>
  <si>
    <t>24/11/</t>
  </si>
  <si>
    <t>al 01 dic.</t>
  </si>
  <si>
    <t>01/12/</t>
  </si>
  <si>
    <t>al 08 dic</t>
  </si>
  <si>
    <t>08/12/</t>
  </si>
  <si>
    <t>al 15 dic.</t>
  </si>
  <si>
    <t>15/12/</t>
  </si>
  <si>
    <t>al 22 dic</t>
  </si>
  <si>
    <t>22/12/</t>
  </si>
  <si>
    <t>Defuncones Acum</t>
  </si>
  <si>
    <t>Defunciones por Periodo de Tiempo</t>
  </si>
  <si>
    <t>al 29 dic</t>
  </si>
  <si>
    <t>29/12/</t>
  </si>
  <si>
    <t>al 05 ene</t>
  </si>
  <si>
    <t>06 oct.</t>
  </si>
  <si>
    <t>13 oct.</t>
  </si>
  <si>
    <t>20 oct.</t>
  </si>
  <si>
    <t>27 oct.</t>
  </si>
  <si>
    <t>03 nov.</t>
  </si>
  <si>
    <t xml:space="preserve"> 01 dic.</t>
  </si>
  <si>
    <t>05/01/</t>
  </si>
  <si>
    <t>al 12 ene</t>
  </si>
  <si>
    <t>12/01/</t>
  </si>
  <si>
    <t>al 19 ene</t>
  </si>
  <si>
    <t>19/01/</t>
  </si>
  <si>
    <t>al 26 ene</t>
  </si>
  <si>
    <t>26/01/</t>
  </si>
  <si>
    <t>al 02 feb</t>
  </si>
  <si>
    <t>02/02/</t>
  </si>
  <si>
    <t>al 09 febrero</t>
  </si>
  <si>
    <t>al 09 feb</t>
  </si>
  <si>
    <t>09/02/</t>
  </si>
  <si>
    <t>al 16 feb</t>
  </si>
  <si>
    <t>16/02/</t>
  </si>
  <si>
    <t>al 23 feb</t>
  </si>
  <si>
    <t>23/02/</t>
  </si>
  <si>
    <t>al 02 mar</t>
  </si>
  <si>
    <t>02/03/</t>
  </si>
  <si>
    <t>al 09 marzo</t>
  </si>
  <si>
    <t>09/03/</t>
  </si>
  <si>
    <t>al 16 mar</t>
  </si>
  <si>
    <t>al 09 mar</t>
  </si>
  <si>
    <t>16/03/</t>
  </si>
  <si>
    <t>al 23 marzo</t>
  </si>
  <si>
    <t>al 23 mar</t>
  </si>
  <si>
    <t>23/03/</t>
  </si>
  <si>
    <t>07/09/</t>
  </si>
  <si>
    <t>al 30 mar</t>
  </si>
  <si>
    <t>COMPORTAMIENTO DE CASOS POSITIVOS Y FALLECIDOS COVI-19 POR DISTRITO Y PROVINCIAS  AL 30 MARZO. 2021</t>
  </si>
  <si>
    <t>al 30 marzo</t>
  </si>
  <si>
    <t xml:space="preserve">   23 al 30 marzo </t>
  </si>
  <si>
    <t>30/03/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</si>
</sst>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C00000"/>
      <name val="Calibri"/>
      <family val="2"/>
    </font>
    <font>
      <b/>
      <sz val="10"/>
      <color rgb="FF0070C0"/>
      <name val="Calibri"/>
      <family val="2"/>
    </font>
    <font>
      <b/>
      <i/>
      <sz val="11"/>
      <color rgb="FFC00000"/>
      <name val="Calibri"/>
      <family val="2"/>
    </font>
    <font>
      <sz val="10"/>
      <color rgb="FF0070C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0" fillId="0" borderId="0" xfId="0" applyFill="1"/>
    <xf numFmtId="0" fontId="1" fillId="0" borderId="20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2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2" fontId="0" fillId="0" borderId="0" xfId="0" applyNumberFormat="1" applyAlignment="1">
      <alignment horizontal="center"/>
    </xf>
    <xf numFmtId="16" fontId="4" fillId="0" borderId="0" xfId="0" quotePrefix="1" applyNumberFormat="1" applyFont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0" fillId="0" borderId="0" xfId="0" applyNumberFormat="1"/>
    <xf numFmtId="0" fontId="14" fillId="4" borderId="3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left"/>
    </xf>
    <xf numFmtId="16" fontId="9" fillId="0" borderId="0" xfId="0" applyNumberFormat="1" applyFont="1" applyFill="1" applyBorder="1" applyAlignment="1">
      <alignment horizontal="left"/>
    </xf>
    <xf numFmtId="16" fontId="7" fillId="0" borderId="0" xfId="0" applyNumberFormat="1" applyFont="1" applyFill="1" applyBorder="1" applyAlignment="1">
      <alignment horizontal="left" wrapText="1"/>
    </xf>
    <xf numFmtId="0" fontId="14" fillId="4" borderId="18" xfId="0" applyFont="1" applyFill="1" applyBorder="1"/>
    <xf numFmtId="0" fontId="14" fillId="4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/>
    </xf>
    <xf numFmtId="0" fontId="14" fillId="4" borderId="5" xfId="0" applyFont="1" applyFill="1" applyBorder="1" applyAlignment="1">
      <alignment horizontal="left" vertical="center" wrapText="1"/>
    </xf>
    <xf numFmtId="0" fontId="14" fillId="4" borderId="21" xfId="0" applyFont="1" applyFill="1" applyBorder="1"/>
    <xf numFmtId="16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Casos Positivos (acumulado).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34"/>
              <c:layout>
                <c:manualLayout>
                  <c:x val="-2.1619190450552619E-2"/>
                  <c:y val="5.83948939450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 val="-1.8918873897232336E-2"/>
                  <c:y val="2.619363353190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'Muestras y Positivos'!$B$9:$B$46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</c:v>
                </c:pt>
                <c:pt idx="14">
                  <c:v>al 20 oct</c:v>
                </c:pt>
                <c:pt idx="15">
                  <c:v>al 27 oct</c:v>
                </c:pt>
                <c:pt idx="16">
                  <c:v>al 03 nov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febrero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marzo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'Muestras y Positivos'!$D$9:$D$46</c:f>
              <c:numCache>
                <c:formatCode>General</c:formatCode>
                <c:ptCount val="38"/>
                <c:pt idx="0">
                  <c:v>24843</c:v>
                </c:pt>
                <c:pt idx="1">
                  <c:v>34360</c:v>
                </c:pt>
                <c:pt idx="2">
                  <c:v>45084</c:v>
                </c:pt>
                <c:pt idx="3">
                  <c:v>55991</c:v>
                </c:pt>
                <c:pt idx="4">
                  <c:v>68594</c:v>
                </c:pt>
                <c:pt idx="5">
                  <c:v>79805</c:v>
                </c:pt>
                <c:pt idx="6">
                  <c:v>92126</c:v>
                </c:pt>
                <c:pt idx="7">
                  <c:v>101955</c:v>
                </c:pt>
                <c:pt idx="8">
                  <c:v>109736</c:v>
                </c:pt>
                <c:pt idx="9">
                  <c:v>116796</c:v>
                </c:pt>
                <c:pt idx="10">
                  <c:v>121889</c:v>
                </c:pt>
                <c:pt idx="11">
                  <c:v>127018</c:v>
                </c:pt>
                <c:pt idx="12">
                  <c:v>130040</c:v>
                </c:pt>
                <c:pt idx="13">
                  <c:v>132417</c:v>
                </c:pt>
                <c:pt idx="14">
                  <c:v>134324</c:v>
                </c:pt>
                <c:pt idx="15">
                  <c:v>136488</c:v>
                </c:pt>
                <c:pt idx="16">
                  <c:v>138039</c:v>
                </c:pt>
                <c:pt idx="17">
                  <c:v>139455</c:v>
                </c:pt>
                <c:pt idx="18">
                  <c:v>140953</c:v>
                </c:pt>
                <c:pt idx="19">
                  <c:v>142168</c:v>
                </c:pt>
                <c:pt idx="20">
                  <c:v>143917</c:v>
                </c:pt>
                <c:pt idx="21">
                  <c:v>145172</c:v>
                </c:pt>
                <c:pt idx="22">
                  <c:v>146437</c:v>
                </c:pt>
                <c:pt idx="23">
                  <c:v>147825</c:v>
                </c:pt>
                <c:pt idx="24">
                  <c:v>149006</c:v>
                </c:pt>
                <c:pt idx="25">
                  <c:v>150228</c:v>
                </c:pt>
                <c:pt idx="26">
                  <c:v>152303</c:v>
                </c:pt>
                <c:pt idx="27">
                  <c:v>154888</c:v>
                </c:pt>
                <c:pt idx="28">
                  <c:v>157931</c:v>
                </c:pt>
                <c:pt idx="29">
                  <c:v>161215</c:v>
                </c:pt>
                <c:pt idx="30">
                  <c:v>164112</c:v>
                </c:pt>
                <c:pt idx="31">
                  <c:v>167813</c:v>
                </c:pt>
                <c:pt idx="32">
                  <c:v>171011</c:v>
                </c:pt>
                <c:pt idx="33">
                  <c:v>173837</c:v>
                </c:pt>
                <c:pt idx="34">
                  <c:v>176502</c:v>
                </c:pt>
                <c:pt idx="35">
                  <c:v>178780</c:v>
                </c:pt>
                <c:pt idx="36">
                  <c:v>181108</c:v>
                </c:pt>
                <c:pt idx="37">
                  <c:v>183464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7856480"/>
        <c:axId val="1377877152"/>
      </c:lineChart>
      <c:catAx>
        <c:axId val="13778564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7152"/>
        <c:crosses val="autoZero"/>
        <c:auto val="1"/>
        <c:lblAlgn val="ctr"/>
        <c:lblOffset val="100"/>
        <c:noMultiLvlLbl val="0"/>
      </c:catAx>
      <c:valAx>
        <c:axId val="13778771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5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Camas UCI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8171619033751098E-2"/>
          <c:y val="0.21428373236697912"/>
          <c:w val="0.96477770380779393"/>
          <c:h val="0.50307351553185675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'Hospitalizados-UCI'!$B$9:$B$46</c:f>
              <c:strCache>
                <c:ptCount val="38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'Hospitalizados-UCI'!$D$9:$D$46</c:f>
              <c:numCache>
                <c:formatCode>General</c:formatCode>
                <c:ptCount val="38"/>
                <c:pt idx="0">
                  <c:v>73</c:v>
                </c:pt>
                <c:pt idx="1">
                  <c:v>64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68</c:v>
                </c:pt>
                <c:pt idx="6">
                  <c:v>24</c:v>
                </c:pt>
                <c:pt idx="7">
                  <c:v>29</c:v>
                </c:pt>
                <c:pt idx="8">
                  <c:v>30</c:v>
                </c:pt>
                <c:pt idx="9">
                  <c:v>68</c:v>
                </c:pt>
                <c:pt idx="10">
                  <c:v>55</c:v>
                </c:pt>
                <c:pt idx="11">
                  <c:v>60</c:v>
                </c:pt>
                <c:pt idx="12">
                  <c:v>61</c:v>
                </c:pt>
                <c:pt idx="13">
                  <c:v>56</c:v>
                </c:pt>
                <c:pt idx="14">
                  <c:v>47</c:v>
                </c:pt>
                <c:pt idx="15">
                  <c:v>49</c:v>
                </c:pt>
                <c:pt idx="16">
                  <c:v>51</c:v>
                </c:pt>
                <c:pt idx="17">
                  <c:v>48</c:v>
                </c:pt>
                <c:pt idx="18">
                  <c:v>46</c:v>
                </c:pt>
                <c:pt idx="19">
                  <c:v>42</c:v>
                </c:pt>
                <c:pt idx="20">
                  <c:v>39</c:v>
                </c:pt>
                <c:pt idx="21">
                  <c:v>41</c:v>
                </c:pt>
                <c:pt idx="22">
                  <c:v>45</c:v>
                </c:pt>
                <c:pt idx="23">
                  <c:v>57</c:v>
                </c:pt>
                <c:pt idx="24">
                  <c:v>50</c:v>
                </c:pt>
                <c:pt idx="25">
                  <c:v>61</c:v>
                </c:pt>
                <c:pt idx="26">
                  <c:v>59</c:v>
                </c:pt>
                <c:pt idx="27">
                  <c:v>69</c:v>
                </c:pt>
                <c:pt idx="28">
                  <c:v>73</c:v>
                </c:pt>
                <c:pt idx="29">
                  <c:v>72</c:v>
                </c:pt>
                <c:pt idx="30">
                  <c:v>62</c:v>
                </c:pt>
                <c:pt idx="31">
                  <c:v>77</c:v>
                </c:pt>
                <c:pt idx="32">
                  <c:v>78</c:v>
                </c:pt>
                <c:pt idx="33">
                  <c:v>80</c:v>
                </c:pt>
                <c:pt idx="34">
                  <c:v>81</c:v>
                </c:pt>
                <c:pt idx="35">
                  <c:v>80</c:v>
                </c:pt>
                <c:pt idx="36">
                  <c:v>76</c:v>
                </c:pt>
                <c:pt idx="37">
                  <c:v>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72961184"/>
        <c:axId val="1372967168"/>
      </c:lineChart>
      <c:catAx>
        <c:axId val="137296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7168"/>
        <c:crosses val="autoZero"/>
        <c:auto val="1"/>
        <c:lblAlgn val="ctr"/>
        <c:lblOffset val="100"/>
        <c:noMultiLvlLbl val="0"/>
      </c:catAx>
      <c:valAx>
        <c:axId val="137296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Factor de Exposicion y Probabilidad de Riesgo Por  Periodos</a:t>
            </a:r>
            <a:r>
              <a:rPr lang="en-US" baseline="0"/>
              <a:t> de Tiempo. Region Arequipa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'Factor de Riesgo'!$B$8:$B$45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marzo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'Factor de Riesgo'!$D$8:$D$45</c:f>
              <c:numCache>
                <c:formatCode>0.000</c:formatCode>
                <c:ptCount val="38"/>
                <c:pt idx="0">
                  <c:v>1.3790940379704675</c:v>
                </c:pt>
                <c:pt idx="1">
                  <c:v>1.3830857786901742</c:v>
                </c:pt>
                <c:pt idx="2">
                  <c:v>1.3121071012805587</c:v>
                </c:pt>
                <c:pt idx="3">
                  <c:v>1.2419261822376009</c:v>
                </c:pt>
                <c:pt idx="4">
                  <c:v>1.2250897465664126</c:v>
                </c:pt>
                <c:pt idx="5">
                  <c:v>1.163439951016124</c:v>
                </c:pt>
                <c:pt idx="6">
                  <c:v>1.1543888227554664</c:v>
                </c:pt>
                <c:pt idx="7">
                  <c:v>1.106690836463105</c:v>
                </c:pt>
                <c:pt idx="8">
                  <c:v>1.0763179834240597</c:v>
                </c:pt>
                <c:pt idx="9">
                  <c:v>1.0643362251221113</c:v>
                </c:pt>
                <c:pt idx="10">
                  <c:v>1.0436059454090894</c:v>
                </c:pt>
                <c:pt idx="11">
                  <c:v>1.0420792688429636</c:v>
                </c:pt>
                <c:pt idx="12">
                  <c:v>1.0237919035097387</c:v>
                </c:pt>
                <c:pt idx="13">
                  <c:v>1.0182789910796677</c:v>
                </c:pt>
                <c:pt idx="14">
                  <c:v>1.014401474130965</c:v>
                </c:pt>
                <c:pt idx="15">
                  <c:v>1.0161103004675263</c:v>
                </c:pt>
                <c:pt idx="16">
                  <c:v>1.0113636363636365</c:v>
                </c:pt>
                <c:pt idx="17">
                  <c:v>1.0102579705735335</c:v>
                </c:pt>
                <c:pt idx="18">
                  <c:v>1.0107418163565307</c:v>
                </c:pt>
                <c:pt idx="19">
                  <c:v>1.0086198945747873</c:v>
                </c:pt>
                <c:pt idx="20">
                  <c:v>1.0123023465196106</c:v>
                </c:pt>
                <c:pt idx="21">
                  <c:v>1.0087203040641481</c:v>
                </c:pt>
                <c:pt idx="22">
                  <c:v>1.0087138015595294</c:v>
                </c:pt>
                <c:pt idx="23">
                  <c:v>1.0094784787997568</c:v>
                </c:pt>
                <c:pt idx="24">
                  <c:v>1.0079891763910029</c:v>
                </c:pt>
                <c:pt idx="25">
                  <c:v>1.0082010120397837</c:v>
                </c:pt>
                <c:pt idx="26">
                  <c:v>1.0138123385786937</c:v>
                </c:pt>
                <c:pt idx="27">
                  <c:v>1.0169727451199253</c:v>
                </c:pt>
                <c:pt idx="28">
                  <c:v>1.0196464542120758</c:v>
                </c:pt>
                <c:pt idx="29">
                  <c:v>1.020793891003033</c:v>
                </c:pt>
                <c:pt idx="30">
                  <c:v>1.0179697918928139</c:v>
                </c:pt>
                <c:pt idx="31">
                  <c:v>1.0225516720288583</c:v>
                </c:pt>
                <c:pt idx="32">
                  <c:v>1.0190569264598095</c:v>
                </c:pt>
                <c:pt idx="33">
                  <c:v>1.0165252527615183</c:v>
                </c:pt>
                <c:pt idx="34">
                  <c:v>1.0153304532406795</c:v>
                </c:pt>
                <c:pt idx="35">
                  <c:v>1.0129063693329254</c:v>
                </c:pt>
                <c:pt idx="36">
                  <c:v>1.0130215907819666</c:v>
                </c:pt>
                <c:pt idx="37">
                  <c:v>1.0130088124213177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2968800"/>
        <c:axId val="1372961728"/>
      </c:lineChart>
      <c:catAx>
        <c:axId val="1372968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1728"/>
        <c:crosses val="autoZero"/>
        <c:auto val="1"/>
        <c:lblAlgn val="ctr"/>
        <c:lblOffset val="100"/>
        <c:noMultiLvlLbl val="0"/>
      </c:catAx>
      <c:valAx>
        <c:axId val="137296172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8800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Personas de Alta</a:t>
            </a:r>
            <a:r>
              <a:rPr lang="es-PE" baseline="0"/>
              <a:t> y Casos Positivos. Region Arequipa</a:t>
            </a:r>
            <a:endParaRPr lang="es-PE"/>
          </a:p>
        </c:rich>
      </c:tx>
      <c:layout>
        <c:manualLayout>
          <c:xMode val="edge"/>
          <c:yMode val="edge"/>
          <c:x val="0.28363334739203522"/>
          <c:y val="2.2245395319942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4955825197844632E-2"/>
          <c:y val="0.18729221347331584"/>
          <c:w val="0.95593446184016961"/>
          <c:h val="0.74115140245816258"/>
        </c:manualLayout>
      </c:layout>
      <c:lineChart>
        <c:grouping val="standard"/>
        <c:varyColors val="0"/>
        <c:ser>
          <c:idx val="0"/>
          <c:order val="0"/>
          <c:tx>
            <c:strRef>
              <c:f>'Altas y Positivos'!$C$1</c:f>
              <c:strCache>
                <c:ptCount val="1"/>
                <c:pt idx="0">
                  <c:v>PERSONAS DE ALTA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1"/>
              <c:layout>
                <c:manualLayout>
                  <c:x val="-2.2460630103332459E-2"/>
                  <c:y val="4.3298769473495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073912219801392E-2"/>
                  <c:y val="4.0822887813446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2460630103332459E-2"/>
                  <c:y val="3.748587110973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2857033741107629E-2"/>
                  <c:y val="3.748587110973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1821474402294543E-3"/>
                  <c:y val="4.32987694734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42735116178528E-3"/>
                  <c:y val="4.7489173292505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6.68917411621801E-3"/>
                  <c:y val="3.0506359781950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0747948518549291E-3"/>
                  <c:y val="3.307046234605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982709140564238E-3"/>
                  <c:y val="7.38209390492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155300667686421E-2"/>
                  <c:y val="3.5549541214416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4.9719776227880891E-3"/>
                  <c:y val="4.0322098782922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5.2340516320597448E-3"/>
                  <c:y val="8.7596714192406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8.0850099556001292E-3"/>
                  <c:y val="3.8862468836095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7.72234931815374E-4"/>
                  <c:y val="3.8862468836095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4.9208572854773519E-5"/>
                  <c:y val="9.548118318656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7.5841102684250355E-3"/>
                  <c:y val="4.168644054988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5.4078026382226897E-3"/>
                  <c:y val="2.4357376009176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521641481009005E-3"/>
                  <c:y val="6.67064314293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4.6267915180247896E-3"/>
                  <c:y val="3.474623222253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6116302382830562E-3"/>
                  <c:y val="1.2304556775607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6612117569568064E-3"/>
                  <c:y val="6.4084304421323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3627458297630925E-2"/>
                  <c:y val="2.541688346673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0322580978104955E-3"/>
                  <c:y val="6.6377010019222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2.3793800735997144E-3"/>
                  <c:y val="4.9832439984641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2752083820234973E-2"/>
                  <c:y val="2.611351706036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2.001169273233403E-3"/>
                  <c:y val="6.1673665791776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6.8614421357917083E-3"/>
                  <c:y val="2.4357376009176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'Altas y Positivos'!$B$2:$B$46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'Altas y Positivos'!$C$2:$C$46</c:f>
              <c:numCache>
                <c:formatCode>General</c:formatCode>
                <c:ptCount val="38"/>
                <c:pt idx="0">
                  <c:v>11341</c:v>
                </c:pt>
                <c:pt idx="1">
                  <c:v>15615</c:v>
                </c:pt>
                <c:pt idx="2">
                  <c:v>21761</c:v>
                </c:pt>
                <c:pt idx="3">
                  <c:v>30209</c:v>
                </c:pt>
                <c:pt idx="4">
                  <c:v>40469</c:v>
                </c:pt>
                <c:pt idx="5">
                  <c:v>50307</c:v>
                </c:pt>
                <c:pt idx="6">
                  <c:v>62121</c:v>
                </c:pt>
                <c:pt idx="7">
                  <c:v>74113</c:v>
                </c:pt>
                <c:pt idx="8">
                  <c:v>86502</c:v>
                </c:pt>
                <c:pt idx="9">
                  <c:v>95114</c:v>
                </c:pt>
                <c:pt idx="10">
                  <c:v>104102</c:v>
                </c:pt>
                <c:pt idx="11">
                  <c:v>111717</c:v>
                </c:pt>
                <c:pt idx="12">
                  <c:v>117586</c:v>
                </c:pt>
                <c:pt idx="13">
                  <c:v>122007</c:v>
                </c:pt>
                <c:pt idx="14">
                  <c:v>126734</c:v>
                </c:pt>
                <c:pt idx="15">
                  <c:v>129135</c:v>
                </c:pt>
                <c:pt idx="16">
                  <c:v>131441</c:v>
                </c:pt>
                <c:pt idx="17">
                  <c:v>133360</c:v>
                </c:pt>
                <c:pt idx="18">
                  <c:v>135233</c:v>
                </c:pt>
                <c:pt idx="19">
                  <c:v>136777</c:v>
                </c:pt>
                <c:pt idx="20">
                  <c:v>138196</c:v>
                </c:pt>
                <c:pt idx="21">
                  <c:v>139292</c:v>
                </c:pt>
                <c:pt idx="22">
                  <c:v>140916</c:v>
                </c:pt>
                <c:pt idx="23">
                  <c:v>142531</c:v>
                </c:pt>
                <c:pt idx="24">
                  <c:v>143611</c:v>
                </c:pt>
                <c:pt idx="25">
                  <c:v>144992</c:v>
                </c:pt>
                <c:pt idx="26">
                  <c:v>146214</c:v>
                </c:pt>
                <c:pt idx="27">
                  <c:v>147490</c:v>
                </c:pt>
                <c:pt idx="28">
                  <c:v>149250</c:v>
                </c:pt>
                <c:pt idx="29">
                  <c:v>151439</c:v>
                </c:pt>
                <c:pt idx="30">
                  <c:v>154229</c:v>
                </c:pt>
                <c:pt idx="31">
                  <c:v>157193</c:v>
                </c:pt>
                <c:pt idx="32">
                  <c:v>160478</c:v>
                </c:pt>
                <c:pt idx="33">
                  <c:v>163617</c:v>
                </c:pt>
                <c:pt idx="34">
                  <c:v>166815</c:v>
                </c:pt>
                <c:pt idx="35">
                  <c:v>169609</c:v>
                </c:pt>
                <c:pt idx="36">
                  <c:v>172183</c:v>
                </c:pt>
                <c:pt idx="37">
                  <c:v>174514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4E7-4127-BD8A-3E376E993C47}"/>
            </c:ext>
          </c:extLst>
        </c:ser>
        <c:ser>
          <c:idx val="1"/>
          <c:order val="1"/>
          <c:tx>
            <c:strRef>
              <c:f>'Altas y Positivos'!$D$1</c:f>
              <c:strCache>
                <c:ptCount val="1"/>
                <c:pt idx="0">
                  <c:v>POSITIVOS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'Altas y Positivos'!$B$2:$B$46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'Altas y Positivos'!$D$2:$D$46</c:f>
              <c:numCache>
                <c:formatCode>General</c:formatCode>
                <c:ptCount val="38"/>
                <c:pt idx="0">
                  <c:v>24843</c:v>
                </c:pt>
                <c:pt idx="1">
                  <c:v>34360</c:v>
                </c:pt>
                <c:pt idx="2">
                  <c:v>45084</c:v>
                </c:pt>
                <c:pt idx="3">
                  <c:v>55991</c:v>
                </c:pt>
                <c:pt idx="4">
                  <c:v>68594</c:v>
                </c:pt>
                <c:pt idx="5">
                  <c:v>79805</c:v>
                </c:pt>
                <c:pt idx="6">
                  <c:v>92126</c:v>
                </c:pt>
                <c:pt idx="7">
                  <c:v>101955</c:v>
                </c:pt>
                <c:pt idx="8">
                  <c:v>109736</c:v>
                </c:pt>
                <c:pt idx="9">
                  <c:v>116796</c:v>
                </c:pt>
                <c:pt idx="10">
                  <c:v>121889</c:v>
                </c:pt>
                <c:pt idx="11">
                  <c:v>127018</c:v>
                </c:pt>
                <c:pt idx="12">
                  <c:v>130040</c:v>
                </c:pt>
                <c:pt idx="13">
                  <c:v>132417</c:v>
                </c:pt>
                <c:pt idx="14">
                  <c:v>134324</c:v>
                </c:pt>
                <c:pt idx="15">
                  <c:v>136488</c:v>
                </c:pt>
                <c:pt idx="16">
                  <c:v>138039</c:v>
                </c:pt>
                <c:pt idx="17">
                  <c:v>139455</c:v>
                </c:pt>
                <c:pt idx="18">
                  <c:v>140953</c:v>
                </c:pt>
                <c:pt idx="19">
                  <c:v>142168</c:v>
                </c:pt>
                <c:pt idx="20">
                  <c:v>143917</c:v>
                </c:pt>
                <c:pt idx="21">
                  <c:v>145172</c:v>
                </c:pt>
                <c:pt idx="22">
                  <c:v>146437</c:v>
                </c:pt>
                <c:pt idx="23">
                  <c:v>147825</c:v>
                </c:pt>
                <c:pt idx="24">
                  <c:v>149006</c:v>
                </c:pt>
                <c:pt idx="25">
                  <c:v>150228</c:v>
                </c:pt>
                <c:pt idx="26">
                  <c:v>152303</c:v>
                </c:pt>
                <c:pt idx="27">
                  <c:v>154888</c:v>
                </c:pt>
                <c:pt idx="28">
                  <c:v>157931</c:v>
                </c:pt>
                <c:pt idx="29">
                  <c:v>161215</c:v>
                </c:pt>
                <c:pt idx="30">
                  <c:v>164112</c:v>
                </c:pt>
                <c:pt idx="31">
                  <c:v>167813</c:v>
                </c:pt>
                <c:pt idx="32">
                  <c:v>171011</c:v>
                </c:pt>
                <c:pt idx="33">
                  <c:v>173837</c:v>
                </c:pt>
                <c:pt idx="34">
                  <c:v>176502</c:v>
                </c:pt>
                <c:pt idx="35">
                  <c:v>178780</c:v>
                </c:pt>
                <c:pt idx="36">
                  <c:v>181108</c:v>
                </c:pt>
                <c:pt idx="37">
                  <c:v>183464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4E7-4127-BD8A-3E376E993C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2969344"/>
        <c:axId val="1372955744"/>
      </c:lineChart>
      <c:catAx>
        <c:axId val="13729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55744"/>
        <c:crosses val="autoZero"/>
        <c:auto val="1"/>
        <c:lblAlgn val="ctr"/>
        <c:lblOffset val="100"/>
        <c:noMultiLvlLbl val="0"/>
      </c:catAx>
      <c:valAx>
        <c:axId val="137295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 </a:t>
            </a:r>
            <a:r>
              <a:rPr lang="es-PE" sz="1200" b="1" i="0" baseline="0">
                <a:effectLst/>
              </a:rPr>
              <a:t>Casos COVI-19 Acumulado Dist. C. Colorado -  Cayma.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layout>
        <c:manualLayout>
          <c:xMode val="edge"/>
          <c:yMode val="edge"/>
          <c:x val="0.1802559187978330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640749893296817E-2"/>
          <c:y val="0.29943891742517936"/>
          <c:w val="0.88416870719323348"/>
          <c:h val="0.60152777777777777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Prov.Arequipa1'!$D$7</c:f>
              <c:strCache>
                <c:ptCount val="1"/>
                <c:pt idx="0">
                  <c:v>C. Colorado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Prov.Arequipa1'!$A$8:$A$36</c:f>
              <c:strCache>
                <c:ptCount val="29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Prov.Arequipa1'!$D$8:$D$36</c:f>
              <c:numCache>
                <c:formatCode>General</c:formatCode>
                <c:ptCount val="29"/>
                <c:pt idx="0">
                  <c:v>11774</c:v>
                </c:pt>
                <c:pt idx="1">
                  <c:v>13204</c:v>
                </c:pt>
                <c:pt idx="2">
                  <c:v>13518</c:v>
                </c:pt>
                <c:pt idx="3">
                  <c:v>13863</c:v>
                </c:pt>
                <c:pt idx="4">
                  <c:v>14026</c:v>
                </c:pt>
                <c:pt idx="5">
                  <c:v>14242</c:v>
                </c:pt>
                <c:pt idx="6">
                  <c:v>14414</c:v>
                </c:pt>
                <c:pt idx="7">
                  <c:v>14629</c:v>
                </c:pt>
                <c:pt idx="8">
                  <c:v>14762</c:v>
                </c:pt>
                <c:pt idx="9">
                  <c:v>14896</c:v>
                </c:pt>
                <c:pt idx="10">
                  <c:v>15040</c:v>
                </c:pt>
                <c:pt idx="11">
                  <c:v>15292</c:v>
                </c:pt>
                <c:pt idx="12">
                  <c:v>15399</c:v>
                </c:pt>
                <c:pt idx="13">
                  <c:v>15551</c:v>
                </c:pt>
                <c:pt idx="14">
                  <c:v>15758</c:v>
                </c:pt>
                <c:pt idx="15">
                  <c:v>15823</c:v>
                </c:pt>
                <c:pt idx="16">
                  <c:v>15975</c:v>
                </c:pt>
                <c:pt idx="17">
                  <c:v>16230</c:v>
                </c:pt>
                <c:pt idx="18">
                  <c:v>16485</c:v>
                </c:pt>
                <c:pt idx="19">
                  <c:v>16770</c:v>
                </c:pt>
                <c:pt idx="20">
                  <c:v>17097</c:v>
                </c:pt>
                <c:pt idx="21">
                  <c:v>17470</c:v>
                </c:pt>
                <c:pt idx="22">
                  <c:v>17861</c:v>
                </c:pt>
                <c:pt idx="23">
                  <c:v>18092</c:v>
                </c:pt>
                <c:pt idx="24">
                  <c:v>18402</c:v>
                </c:pt>
                <c:pt idx="25">
                  <c:v>18785</c:v>
                </c:pt>
                <c:pt idx="26">
                  <c:v>19024</c:v>
                </c:pt>
                <c:pt idx="27">
                  <c:v>19003</c:v>
                </c:pt>
                <c:pt idx="28">
                  <c:v>19255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'Dist. Prov.Arequipa1'!$E$7</c:f>
              <c:strCache>
                <c:ptCount val="1"/>
                <c:pt idx="0">
                  <c:v>Cayma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9571435990145482E-2"/>
                  <c:y val="4.864574219889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33B-4429-AD6C-381C72E0074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952388817470716E-2"/>
                  <c:y val="4.8645742198891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B-4429-AD6C-381C72E007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Prov.Arequipa1'!$A$8:$A$36</c:f>
              <c:strCache>
                <c:ptCount val="29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Prov.Arequipa1'!$E$8:$E$36</c:f>
              <c:numCache>
                <c:formatCode>General</c:formatCode>
                <c:ptCount val="29"/>
                <c:pt idx="0">
                  <c:v>6159</c:v>
                </c:pt>
                <c:pt idx="1">
                  <c:v>6863</c:v>
                </c:pt>
                <c:pt idx="2">
                  <c:v>7521</c:v>
                </c:pt>
                <c:pt idx="3">
                  <c:v>7652</c:v>
                </c:pt>
                <c:pt idx="4">
                  <c:v>7836</c:v>
                </c:pt>
                <c:pt idx="5">
                  <c:v>7915</c:v>
                </c:pt>
                <c:pt idx="6">
                  <c:v>8007</c:v>
                </c:pt>
                <c:pt idx="7">
                  <c:v>8073</c:v>
                </c:pt>
                <c:pt idx="8">
                  <c:v>8138</c:v>
                </c:pt>
                <c:pt idx="9">
                  <c:v>8209</c:v>
                </c:pt>
                <c:pt idx="10">
                  <c:v>8273</c:v>
                </c:pt>
                <c:pt idx="11">
                  <c:v>8353</c:v>
                </c:pt>
                <c:pt idx="12">
                  <c:v>8432</c:v>
                </c:pt>
                <c:pt idx="13">
                  <c:v>8516</c:v>
                </c:pt>
                <c:pt idx="14">
                  <c:v>8596</c:v>
                </c:pt>
                <c:pt idx="15">
                  <c:v>8654</c:v>
                </c:pt>
                <c:pt idx="16">
                  <c:v>8720</c:v>
                </c:pt>
                <c:pt idx="17">
                  <c:v>8833</c:v>
                </c:pt>
                <c:pt idx="18">
                  <c:v>8985</c:v>
                </c:pt>
                <c:pt idx="19">
                  <c:v>9125</c:v>
                </c:pt>
                <c:pt idx="20">
                  <c:v>9345</c:v>
                </c:pt>
                <c:pt idx="21">
                  <c:v>9532</c:v>
                </c:pt>
                <c:pt idx="22">
                  <c:v>9742</c:v>
                </c:pt>
                <c:pt idx="23">
                  <c:v>9907</c:v>
                </c:pt>
                <c:pt idx="24">
                  <c:v>10091</c:v>
                </c:pt>
                <c:pt idx="25">
                  <c:v>10239</c:v>
                </c:pt>
                <c:pt idx="26">
                  <c:v>10353</c:v>
                </c:pt>
                <c:pt idx="27">
                  <c:v>10425</c:v>
                </c:pt>
                <c:pt idx="28">
                  <c:v>10562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2958464"/>
        <c:axId val="1372959008"/>
      </c:lineChart>
      <c:catAx>
        <c:axId val="13729584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59008"/>
        <c:crosses val="autoZero"/>
        <c:auto val="1"/>
        <c:lblAlgn val="ctr"/>
        <c:lblOffset val="100"/>
        <c:noMultiLvlLbl val="0"/>
      </c:catAx>
      <c:valAx>
        <c:axId val="1372959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5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027077432897909"/>
          <c:y val="0.16287037037037036"/>
          <c:w val="0.17076958577221418"/>
          <c:h val="9.112363617798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u="none" strike="noStrike" cap="none" baseline="0">
                <a:effectLst/>
              </a:rPr>
              <a:t>Casos COVI-19 Acumulado Dist. Aequipa - Alto S. Alegre. </a:t>
            </a:r>
            <a:endParaRPr lang="es-P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242456532522316E-2"/>
          <c:y val="0.21575414971557666"/>
          <c:w val="0.88468352379665427"/>
          <c:h val="0.66879629629629633"/>
        </c:manualLayout>
      </c:layout>
      <c:lineChart>
        <c:grouping val="standard"/>
        <c:varyColors val="0"/>
        <c:ser>
          <c:idx val="4"/>
          <c:order val="0"/>
          <c:tx>
            <c:strRef>
              <c:f>'Dist. Prov.Arequipa1'!$B$7</c:f>
              <c:strCache>
                <c:ptCount val="1"/>
                <c:pt idx="0">
                  <c:v>Arequipa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Prov.Arequipa1'!$A$8:$A$36</c:f>
              <c:strCache>
                <c:ptCount val="29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Prov.Arequipa1'!$B$8:$B$36</c:f>
              <c:numCache>
                <c:formatCode>General</c:formatCode>
                <c:ptCount val="29"/>
                <c:pt idx="0">
                  <c:v>17079</c:v>
                </c:pt>
                <c:pt idx="1">
                  <c:v>19186</c:v>
                </c:pt>
                <c:pt idx="2">
                  <c:v>19758</c:v>
                </c:pt>
                <c:pt idx="3">
                  <c:v>20283</c:v>
                </c:pt>
                <c:pt idx="4">
                  <c:v>20642</c:v>
                </c:pt>
                <c:pt idx="5">
                  <c:v>21056</c:v>
                </c:pt>
                <c:pt idx="6">
                  <c:v>21352</c:v>
                </c:pt>
                <c:pt idx="7">
                  <c:v>21654</c:v>
                </c:pt>
                <c:pt idx="8">
                  <c:v>21870</c:v>
                </c:pt>
                <c:pt idx="9">
                  <c:v>22147</c:v>
                </c:pt>
                <c:pt idx="10">
                  <c:v>22347</c:v>
                </c:pt>
                <c:pt idx="11">
                  <c:v>22723</c:v>
                </c:pt>
                <c:pt idx="12">
                  <c:v>22945</c:v>
                </c:pt>
                <c:pt idx="13">
                  <c:v>23260</c:v>
                </c:pt>
                <c:pt idx="14">
                  <c:v>23580</c:v>
                </c:pt>
                <c:pt idx="15">
                  <c:v>23597</c:v>
                </c:pt>
                <c:pt idx="16">
                  <c:v>23875</c:v>
                </c:pt>
                <c:pt idx="17">
                  <c:v>24397</c:v>
                </c:pt>
                <c:pt idx="18">
                  <c:v>25013</c:v>
                </c:pt>
                <c:pt idx="19">
                  <c:v>25439</c:v>
                </c:pt>
                <c:pt idx="20">
                  <c:v>25874</c:v>
                </c:pt>
                <c:pt idx="21">
                  <c:v>26628</c:v>
                </c:pt>
                <c:pt idx="22">
                  <c:v>27221</c:v>
                </c:pt>
                <c:pt idx="23">
                  <c:v>27544</c:v>
                </c:pt>
                <c:pt idx="24">
                  <c:v>27924</c:v>
                </c:pt>
                <c:pt idx="25">
                  <c:v>28444</c:v>
                </c:pt>
                <c:pt idx="26">
                  <c:v>28908</c:v>
                </c:pt>
                <c:pt idx="27">
                  <c:v>29053</c:v>
                </c:pt>
                <c:pt idx="28">
                  <c:v>29402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C3-43F1-A0D4-7E7DDBFC4E5A}"/>
            </c:ext>
          </c:extLst>
        </c:ser>
        <c:ser>
          <c:idx val="5"/>
          <c:order val="1"/>
          <c:tx>
            <c:strRef>
              <c:f>'Dist. Prov.Arequipa1'!$C$7</c:f>
              <c:strCache>
                <c:ptCount val="1"/>
                <c:pt idx="0">
                  <c:v>Alto S. Alegre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Prov.Arequipa1'!$A$8:$A$36</c:f>
              <c:strCache>
                <c:ptCount val="29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Prov.Arequipa1'!$C$8:$C$36</c:f>
              <c:numCache>
                <c:formatCode>General</c:formatCode>
                <c:ptCount val="29"/>
                <c:pt idx="0">
                  <c:v>7297</c:v>
                </c:pt>
                <c:pt idx="1">
                  <c:v>7934</c:v>
                </c:pt>
                <c:pt idx="2">
                  <c:v>8296</c:v>
                </c:pt>
                <c:pt idx="3">
                  <c:v>8393</c:v>
                </c:pt>
                <c:pt idx="4">
                  <c:v>8537</c:v>
                </c:pt>
                <c:pt idx="5">
                  <c:v>8635</c:v>
                </c:pt>
                <c:pt idx="6">
                  <c:v>8736</c:v>
                </c:pt>
                <c:pt idx="7">
                  <c:v>8814</c:v>
                </c:pt>
                <c:pt idx="8">
                  <c:v>8913</c:v>
                </c:pt>
                <c:pt idx="9">
                  <c:v>8972</c:v>
                </c:pt>
                <c:pt idx="10">
                  <c:v>9026</c:v>
                </c:pt>
                <c:pt idx="11">
                  <c:v>9166</c:v>
                </c:pt>
                <c:pt idx="12">
                  <c:v>9225</c:v>
                </c:pt>
                <c:pt idx="13">
                  <c:v>9272</c:v>
                </c:pt>
                <c:pt idx="14">
                  <c:v>9323</c:v>
                </c:pt>
                <c:pt idx="15">
                  <c:v>9420</c:v>
                </c:pt>
                <c:pt idx="16">
                  <c:v>9481</c:v>
                </c:pt>
                <c:pt idx="17">
                  <c:v>9567</c:v>
                </c:pt>
                <c:pt idx="18">
                  <c:v>9675</c:v>
                </c:pt>
                <c:pt idx="19">
                  <c:v>9862</c:v>
                </c:pt>
                <c:pt idx="20">
                  <c:v>10036</c:v>
                </c:pt>
                <c:pt idx="21">
                  <c:v>10152</c:v>
                </c:pt>
                <c:pt idx="22">
                  <c:v>10284</c:v>
                </c:pt>
                <c:pt idx="23">
                  <c:v>10459</c:v>
                </c:pt>
                <c:pt idx="24">
                  <c:v>10625</c:v>
                </c:pt>
                <c:pt idx="25">
                  <c:v>10715</c:v>
                </c:pt>
                <c:pt idx="26">
                  <c:v>10828</c:v>
                </c:pt>
                <c:pt idx="27">
                  <c:v>10968</c:v>
                </c:pt>
                <c:pt idx="28">
                  <c:v>11117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1C3-43F1-A0D4-7E7DDBFC4E5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1590656"/>
        <c:axId val="1341591744"/>
      </c:lineChart>
      <c:catAx>
        <c:axId val="13415906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1744"/>
        <c:crosses val="autoZero"/>
        <c:auto val="1"/>
        <c:lblAlgn val="ctr"/>
        <c:lblOffset val="100"/>
        <c:noMultiLvlLbl val="0"/>
      </c:catAx>
      <c:valAx>
        <c:axId val="1341591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089691836891629"/>
          <c:y val="0.1233796296296296"/>
          <c:w val="0.41820616326216747"/>
          <c:h val="8.6535797608632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u="none" strike="noStrike" cap="none" baseline="0">
                <a:effectLst/>
              </a:rPr>
              <a:t>Casos COVI-19 Acumulado Dist. Yanahuara - Sachaca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343940084132364E-2"/>
          <c:y val="0.23652777777777778"/>
          <c:w val="0.87753018372703417"/>
          <c:h val="0.61498432487605714"/>
        </c:manualLayout>
      </c:layout>
      <c:lineChart>
        <c:grouping val="standard"/>
        <c:varyColors val="0"/>
        <c:ser>
          <c:idx val="4"/>
          <c:order val="0"/>
          <c:tx>
            <c:strRef>
              <c:f>'Dist. Prov.Arequipa1'!$F$7</c:f>
              <c:strCache>
                <c:ptCount val="1"/>
                <c:pt idx="0">
                  <c:v>Yanahuara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3.7577508138885843E-2"/>
                  <c:y val="5.7905001458151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1397318083809E-2"/>
                  <c:y val="6.716426071741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00234401531321E-2"/>
                  <c:y val="5.327537182852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37821786025522E-2"/>
                  <c:y val="6.2534631087780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584724759334672E-2"/>
                  <c:y val="6.25346310877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033360628233343E-2"/>
                  <c:y val="6.2534631087780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918113005702822E-2"/>
                  <c:y val="8.7428498630935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77693391467298E-2"/>
                  <c:y val="7.8464911615150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59790319858506E-2"/>
                  <c:y val="7.3233898555183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277693391467423E-2"/>
                  <c:y val="7.6219709168639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317063970114145E-2"/>
                  <c:y val="6.5068447048866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59790319858506E-2"/>
                  <c:y val="5.090343970161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8177913705627455E-2"/>
                  <c:y val="5.5137707786526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817791370562734E-2"/>
                  <c:y val="4.8026596675415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8177913705627222E-2"/>
                  <c:y val="4.4471041119860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181910951476478E-2"/>
                  <c:y val="5.158215223097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Prov.Arequipa1'!$A$8:$A$36</c:f>
              <c:strCache>
                <c:ptCount val="29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Prov.Arequipa1'!$F$8:$F$36</c:f>
              <c:numCache>
                <c:formatCode>General</c:formatCode>
                <c:ptCount val="29"/>
                <c:pt idx="0">
                  <c:v>2243</c:v>
                </c:pt>
                <c:pt idx="1">
                  <c:v>2576</c:v>
                </c:pt>
                <c:pt idx="2">
                  <c:v>2644</c:v>
                </c:pt>
                <c:pt idx="3">
                  <c:v>2702</c:v>
                </c:pt>
                <c:pt idx="4">
                  <c:v>2740</c:v>
                </c:pt>
                <c:pt idx="5">
                  <c:v>2775</c:v>
                </c:pt>
                <c:pt idx="6">
                  <c:v>2811</c:v>
                </c:pt>
                <c:pt idx="7">
                  <c:v>2843</c:v>
                </c:pt>
                <c:pt idx="8">
                  <c:v>2855</c:v>
                </c:pt>
                <c:pt idx="9">
                  <c:v>2881</c:v>
                </c:pt>
                <c:pt idx="10">
                  <c:v>2908</c:v>
                </c:pt>
                <c:pt idx="11">
                  <c:v>2942</c:v>
                </c:pt>
                <c:pt idx="12">
                  <c:v>2959</c:v>
                </c:pt>
                <c:pt idx="13">
                  <c:v>3022</c:v>
                </c:pt>
                <c:pt idx="14">
                  <c:v>3061</c:v>
                </c:pt>
                <c:pt idx="15">
                  <c:v>3045</c:v>
                </c:pt>
                <c:pt idx="16">
                  <c:v>3084</c:v>
                </c:pt>
                <c:pt idx="17">
                  <c:v>3170</c:v>
                </c:pt>
                <c:pt idx="18">
                  <c:v>3302</c:v>
                </c:pt>
                <c:pt idx="19">
                  <c:v>3411</c:v>
                </c:pt>
                <c:pt idx="20">
                  <c:v>3371</c:v>
                </c:pt>
                <c:pt idx="21">
                  <c:v>3470</c:v>
                </c:pt>
                <c:pt idx="22">
                  <c:v>3556</c:v>
                </c:pt>
                <c:pt idx="23">
                  <c:v>3575</c:v>
                </c:pt>
                <c:pt idx="24">
                  <c:v>3622</c:v>
                </c:pt>
                <c:pt idx="25">
                  <c:v>3692</c:v>
                </c:pt>
                <c:pt idx="26">
                  <c:v>3746</c:v>
                </c:pt>
                <c:pt idx="27">
                  <c:v>3762</c:v>
                </c:pt>
                <c:pt idx="28">
                  <c:v>3814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'Dist. Prov.Arequipa1'!$G$7</c:f>
              <c:strCache>
                <c:ptCount val="1"/>
                <c:pt idx="0">
                  <c:v>Sachaca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718070127789512E-2"/>
                  <c:y val="-0.11802092446777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718070127789512E-2"/>
                  <c:y val="-0.104132035578886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58607830573551E-2"/>
                  <c:y val="-2.54283318751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00234401531321E-2"/>
                  <c:y val="-0.108761665208515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108102780477551E-2"/>
                  <c:y val="-8.098388743073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444162770431003E-2"/>
                  <c:y val="-7.1724628171478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322517644878023E-2"/>
                  <c:y val="-0.12265055409740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59790319858506E-2"/>
                  <c:y val="-6.495248063741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97903198584938E-2"/>
                  <c:y val="-0.123215796240022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59790319858506E-2"/>
                  <c:y val="-0.119184386254180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9790319858506E-2"/>
                  <c:y val="-8.0068459140181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1781111502306744E-2"/>
                  <c:y val="-6.5751181102362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6550539876459554E-2"/>
                  <c:y val="5.86932633420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6550539876459682E-2"/>
                  <c:y val="2.669326334208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262050801734098E-2"/>
                  <c:y val="5.628118644395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7.7000020209979057E-3"/>
                  <c:y val="4.529389194921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7000007086617254E-3"/>
                  <c:y val="2.167765761666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6.2574816858150485E-3"/>
                  <c:y val="3.742181383836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6.2574816858152115E-3"/>
                  <c:y val="4.9229931004644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9171889709671576E-3"/>
                  <c:y val="4.9229931004644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1.5164928925409422E-2"/>
                  <c:y val="0.13188675116856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1.8505221640257315E-2"/>
                  <c:y val="6.497408722634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1.8505221640257478E-2"/>
                  <c:y val="5.316597006006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1.6278359830358882E-2"/>
                  <c:y val="5.710200911549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Prov.Arequipa1'!$A$8:$A$36</c:f>
              <c:strCache>
                <c:ptCount val="29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Prov.Arequipa1'!$G$8:$G$36</c:f>
              <c:numCache>
                <c:formatCode>General</c:formatCode>
                <c:ptCount val="29"/>
                <c:pt idx="0">
                  <c:v>2390</c:v>
                </c:pt>
                <c:pt idx="1">
                  <c:v>2611</c:v>
                </c:pt>
                <c:pt idx="2">
                  <c:v>2704</c:v>
                </c:pt>
                <c:pt idx="3">
                  <c:v>2738</c:v>
                </c:pt>
                <c:pt idx="4">
                  <c:v>2784</c:v>
                </c:pt>
                <c:pt idx="5">
                  <c:v>2830</c:v>
                </c:pt>
                <c:pt idx="6">
                  <c:v>2872</c:v>
                </c:pt>
                <c:pt idx="7">
                  <c:v>2895</c:v>
                </c:pt>
                <c:pt idx="8">
                  <c:v>2915</c:v>
                </c:pt>
                <c:pt idx="9">
                  <c:v>2934</c:v>
                </c:pt>
                <c:pt idx="10">
                  <c:v>2981</c:v>
                </c:pt>
                <c:pt idx="11">
                  <c:v>2997</c:v>
                </c:pt>
                <c:pt idx="12">
                  <c:v>3026</c:v>
                </c:pt>
                <c:pt idx="13">
                  <c:v>3044</c:v>
                </c:pt>
                <c:pt idx="14">
                  <c:v>3063</c:v>
                </c:pt>
                <c:pt idx="15">
                  <c:v>3098</c:v>
                </c:pt>
                <c:pt idx="16">
                  <c:v>3119</c:v>
                </c:pt>
                <c:pt idx="17">
                  <c:v>3140</c:v>
                </c:pt>
                <c:pt idx="18">
                  <c:v>3176</c:v>
                </c:pt>
                <c:pt idx="19">
                  <c:v>3213</c:v>
                </c:pt>
                <c:pt idx="20">
                  <c:v>3280</c:v>
                </c:pt>
                <c:pt idx="21">
                  <c:v>3297</c:v>
                </c:pt>
                <c:pt idx="22">
                  <c:v>3357</c:v>
                </c:pt>
                <c:pt idx="23">
                  <c:v>3414</c:v>
                </c:pt>
                <c:pt idx="24">
                  <c:v>3453</c:v>
                </c:pt>
                <c:pt idx="25">
                  <c:v>3482</c:v>
                </c:pt>
                <c:pt idx="26">
                  <c:v>3519</c:v>
                </c:pt>
                <c:pt idx="27">
                  <c:v>3564</c:v>
                </c:pt>
                <c:pt idx="28">
                  <c:v>3591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1589024"/>
        <c:axId val="1341592288"/>
      </c:lineChart>
      <c:catAx>
        <c:axId val="13415890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2288"/>
        <c:crosses val="autoZero"/>
        <c:auto val="1"/>
        <c:lblAlgn val="ctr"/>
        <c:lblOffset val="100"/>
        <c:noMultiLvlLbl val="0"/>
      </c:catAx>
      <c:valAx>
        <c:axId val="1341592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8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Casos COVI-19 Acumulado Dist. J.L.</a:t>
            </a:r>
            <a:r>
              <a:rPr lang="es-PE" sz="1200" baseline="0"/>
              <a:t> Bustamante</a:t>
            </a:r>
            <a:r>
              <a:rPr lang="es-PE" sz="1200"/>
              <a:t> - Paucarpata </a:t>
            </a:r>
          </a:p>
        </c:rich>
      </c:tx>
      <c:layout>
        <c:manualLayout>
          <c:xMode val="edge"/>
          <c:yMode val="edge"/>
          <c:x val="0.30784196939608083"/>
          <c:y val="3.24075824696837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Dist.Prov.Arequipa2!$B$7</c:f>
              <c:strCache>
                <c:ptCount val="1"/>
                <c:pt idx="0">
                  <c:v>J.L. Bustamante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Dist.Prov.Arequipa2!$A$8:$A$36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Dist.Prov.Arequipa2!$B$8:$B$36</c:f>
              <c:numCache>
                <c:formatCode>General</c:formatCode>
                <c:ptCount val="29"/>
                <c:pt idx="0">
                  <c:v>7664</c:v>
                </c:pt>
                <c:pt idx="1">
                  <c:v>8358</c:v>
                </c:pt>
                <c:pt idx="2">
                  <c:v>8552</c:v>
                </c:pt>
                <c:pt idx="3">
                  <c:v>8658</c:v>
                </c:pt>
                <c:pt idx="4">
                  <c:v>8817</c:v>
                </c:pt>
                <c:pt idx="5">
                  <c:v>8902</c:v>
                </c:pt>
                <c:pt idx="6">
                  <c:v>8987</c:v>
                </c:pt>
                <c:pt idx="7">
                  <c:v>9051</c:v>
                </c:pt>
                <c:pt idx="8">
                  <c:v>9134</c:v>
                </c:pt>
                <c:pt idx="9">
                  <c:v>9211</c:v>
                </c:pt>
                <c:pt idx="10">
                  <c:v>9289</c:v>
                </c:pt>
                <c:pt idx="11">
                  <c:v>9360</c:v>
                </c:pt>
                <c:pt idx="12">
                  <c:v>9431</c:v>
                </c:pt>
                <c:pt idx="13">
                  <c:v>9491</c:v>
                </c:pt>
                <c:pt idx="14">
                  <c:v>9566</c:v>
                </c:pt>
                <c:pt idx="15">
                  <c:v>9667</c:v>
                </c:pt>
                <c:pt idx="16">
                  <c:v>9705</c:v>
                </c:pt>
                <c:pt idx="17">
                  <c:v>9803</c:v>
                </c:pt>
                <c:pt idx="18">
                  <c:v>9918</c:v>
                </c:pt>
                <c:pt idx="19">
                  <c:v>10100</c:v>
                </c:pt>
                <c:pt idx="20">
                  <c:v>10298</c:v>
                </c:pt>
                <c:pt idx="21">
                  <c:v>10415</c:v>
                </c:pt>
                <c:pt idx="22">
                  <c:v>10599</c:v>
                </c:pt>
                <c:pt idx="23">
                  <c:v>10794</c:v>
                </c:pt>
                <c:pt idx="24">
                  <c:v>10959</c:v>
                </c:pt>
                <c:pt idx="25">
                  <c:v>11088</c:v>
                </c:pt>
                <c:pt idx="26">
                  <c:v>11182</c:v>
                </c:pt>
                <c:pt idx="27">
                  <c:v>11338</c:v>
                </c:pt>
                <c:pt idx="28">
                  <c:v>11482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C62-4FA1-B9B3-F882EC4BCD3E}"/>
            </c:ext>
          </c:extLst>
        </c:ser>
        <c:ser>
          <c:idx val="3"/>
          <c:order val="1"/>
          <c:tx>
            <c:strRef>
              <c:f>Dist.Prov.Arequipa2!$C$7</c:f>
              <c:strCache>
                <c:ptCount val="1"/>
                <c:pt idx="0">
                  <c:v>Paucarpata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Dist.Prov.Arequipa2!$A$8:$A$36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Dist.Prov.Arequipa2!$C$8:$C$36</c:f>
              <c:numCache>
                <c:formatCode>General</c:formatCode>
                <c:ptCount val="29"/>
                <c:pt idx="0">
                  <c:v>12871</c:v>
                </c:pt>
                <c:pt idx="1">
                  <c:v>14240</c:v>
                </c:pt>
                <c:pt idx="2">
                  <c:v>14668</c:v>
                </c:pt>
                <c:pt idx="3">
                  <c:v>14882</c:v>
                </c:pt>
                <c:pt idx="4">
                  <c:v>15120</c:v>
                </c:pt>
                <c:pt idx="5">
                  <c:v>15276</c:v>
                </c:pt>
                <c:pt idx="6">
                  <c:v>15613</c:v>
                </c:pt>
                <c:pt idx="7">
                  <c:v>15739</c:v>
                </c:pt>
                <c:pt idx="8">
                  <c:v>15865</c:v>
                </c:pt>
                <c:pt idx="9">
                  <c:v>16011</c:v>
                </c:pt>
                <c:pt idx="10">
                  <c:v>16112</c:v>
                </c:pt>
                <c:pt idx="11">
                  <c:v>16230</c:v>
                </c:pt>
                <c:pt idx="12">
                  <c:v>16363</c:v>
                </c:pt>
                <c:pt idx="13">
                  <c:v>16473</c:v>
                </c:pt>
                <c:pt idx="14">
                  <c:v>16584</c:v>
                </c:pt>
                <c:pt idx="15">
                  <c:v>16686</c:v>
                </c:pt>
                <c:pt idx="16">
                  <c:v>16797</c:v>
                </c:pt>
                <c:pt idx="17">
                  <c:v>16976</c:v>
                </c:pt>
                <c:pt idx="18">
                  <c:v>17218</c:v>
                </c:pt>
                <c:pt idx="19">
                  <c:v>17499</c:v>
                </c:pt>
                <c:pt idx="20">
                  <c:v>17726</c:v>
                </c:pt>
                <c:pt idx="21">
                  <c:v>17909</c:v>
                </c:pt>
                <c:pt idx="22">
                  <c:v>18136</c:v>
                </c:pt>
                <c:pt idx="23">
                  <c:v>18399</c:v>
                </c:pt>
                <c:pt idx="24">
                  <c:v>18636</c:v>
                </c:pt>
                <c:pt idx="25">
                  <c:v>18801</c:v>
                </c:pt>
                <c:pt idx="26">
                  <c:v>18959</c:v>
                </c:pt>
                <c:pt idx="27">
                  <c:v>19179</c:v>
                </c:pt>
                <c:pt idx="28">
                  <c:v>19357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62-4FA1-B9B3-F882EC4BCD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1593376"/>
        <c:axId val="1341583584"/>
      </c:lineChart>
      <c:catAx>
        <c:axId val="13415933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83584"/>
        <c:crosses val="autoZero"/>
        <c:auto val="1"/>
        <c:lblAlgn val="ctr"/>
        <c:lblOffset val="100"/>
        <c:noMultiLvlLbl val="0"/>
      </c:catAx>
      <c:valAx>
        <c:axId val="1341583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Miraflores - M. Melgar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layout>
        <c:manualLayout>
          <c:xMode val="edge"/>
          <c:yMode val="edge"/>
          <c:x val="0.217649481576236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9.7731550156252747E-2"/>
          <c:y val="0.2632776234010229"/>
          <c:w val="0.89549241369424681"/>
          <c:h val="0.54156860600758239"/>
        </c:manualLayout>
      </c:layout>
      <c:lineChart>
        <c:grouping val="standard"/>
        <c:varyColors val="0"/>
        <c:ser>
          <c:idx val="2"/>
          <c:order val="0"/>
          <c:tx>
            <c:strRef>
              <c:f>Dist.Prov.Arequipa2!$D$7</c:f>
              <c:strCache>
                <c:ptCount val="1"/>
                <c:pt idx="0">
                  <c:v>Miraflores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11"/>
              <c:layout>
                <c:manualLayout>
                  <c:x val="-2.3582878451192269E-2"/>
                  <c:y val="5.9721771677416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1512919773159967E-2"/>
                  <c:y val="6.472561867221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4064555554590158E-3"/>
                  <c:y val="6.122835067188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3683769418258269E-3"/>
                  <c:y val="2.9752938668934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794799384664033E-3"/>
                  <c:y val="-5.4181493338943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2393066879862183E-3"/>
                  <c:y val="-0.101471851155437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8.9294148545706054E-3"/>
                  <c:y val="-0.106715312136671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Dist.Prov.Arequipa2!$A$8:$A$36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Dist.Prov.Arequipa2!$D$8:$D$36</c:f>
              <c:numCache>
                <c:formatCode>General</c:formatCode>
                <c:ptCount val="29"/>
                <c:pt idx="0">
                  <c:v>6021</c:v>
                </c:pt>
                <c:pt idx="1">
                  <c:v>6604</c:v>
                </c:pt>
                <c:pt idx="2">
                  <c:v>6810</c:v>
                </c:pt>
                <c:pt idx="3">
                  <c:v>6897</c:v>
                </c:pt>
                <c:pt idx="4">
                  <c:v>7020</c:v>
                </c:pt>
                <c:pt idx="5">
                  <c:v>7074</c:v>
                </c:pt>
                <c:pt idx="6">
                  <c:v>7130</c:v>
                </c:pt>
                <c:pt idx="7">
                  <c:v>7174</c:v>
                </c:pt>
                <c:pt idx="8">
                  <c:v>7238</c:v>
                </c:pt>
                <c:pt idx="9">
                  <c:v>7290</c:v>
                </c:pt>
                <c:pt idx="10">
                  <c:v>7329</c:v>
                </c:pt>
                <c:pt idx="11">
                  <c:v>7380</c:v>
                </c:pt>
                <c:pt idx="12">
                  <c:v>7447</c:v>
                </c:pt>
                <c:pt idx="13">
                  <c:v>7484</c:v>
                </c:pt>
                <c:pt idx="14">
                  <c:v>7533</c:v>
                </c:pt>
                <c:pt idx="15">
                  <c:v>7632</c:v>
                </c:pt>
                <c:pt idx="16">
                  <c:v>7679</c:v>
                </c:pt>
                <c:pt idx="17">
                  <c:v>7745</c:v>
                </c:pt>
                <c:pt idx="18">
                  <c:v>7843</c:v>
                </c:pt>
                <c:pt idx="19">
                  <c:v>7974</c:v>
                </c:pt>
                <c:pt idx="20">
                  <c:v>8135</c:v>
                </c:pt>
                <c:pt idx="21">
                  <c:v>8187</c:v>
                </c:pt>
                <c:pt idx="22">
                  <c:v>8301</c:v>
                </c:pt>
                <c:pt idx="23">
                  <c:v>8423</c:v>
                </c:pt>
                <c:pt idx="24">
                  <c:v>8532</c:v>
                </c:pt>
                <c:pt idx="25">
                  <c:v>8592</c:v>
                </c:pt>
                <c:pt idx="26">
                  <c:v>8639</c:v>
                </c:pt>
                <c:pt idx="27">
                  <c:v>8781</c:v>
                </c:pt>
                <c:pt idx="28">
                  <c:v>8885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Dist.Prov.Arequipa2!$E$7</c:f>
              <c:strCache>
                <c:ptCount val="1"/>
                <c:pt idx="0">
                  <c:v>M. Melgar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2800471396659182E-2"/>
                  <c:y val="5.5821385622825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800471396659113E-2"/>
                  <c:y val="5.135834556862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00471396659182E-2"/>
                  <c:y val="4.243226546021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0471396659321E-2"/>
                  <c:y val="4.243226546021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00471396659182E-2"/>
                  <c:y val="4.689530551441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00471396659182E-2"/>
                  <c:y val="5.135834556862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800471396659182E-2"/>
                  <c:y val="5.135834556862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00471396659182E-2"/>
                  <c:y val="4.243226546021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642096190716437E-2"/>
                  <c:y val="4.689530551441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371512163089171E-2"/>
                  <c:y val="4.3610816802869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644459037154734E-2"/>
                  <c:y val="4.9229931004644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752164965378141E-2"/>
                  <c:y val="-5.3106978399000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18189286044336E-2"/>
                  <c:y val="-7.1667833340584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4064555554590158E-3"/>
                  <c:y val="-6.4673297339928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8625425476509404E-3"/>
                  <c:y val="-0.124126853345508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7.2045380976236331E-4"/>
                  <c:y val="8.221195867385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4.2839401733063692E-3"/>
                  <c:y val="3.6747474669590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2393066879862183E-3"/>
                  <c:y val="3.140016943216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1887069758171917E-4"/>
                  <c:y val="3.9271144971133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9.1585750095240592E-4"/>
                  <c:y val="8.3483707618597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8.9294148545706054E-3"/>
                  <c:y val="4.0785968489863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3592050993625795E-3"/>
                  <c:y val="6.7957257026330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8.1434719876990903E-3"/>
                  <c:y val="3.6904355841796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8254554337148585E-3"/>
                  <c:y val="4.8549193785996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3.3107765552732975E-3"/>
                  <c:y val="2.5259517897596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6.0518962089354342E-3"/>
                  <c:y val="7.5720482322463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5.6005689295000735E-3"/>
                  <c:y val="4.0785968489863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3.3026567241590181E-3"/>
                  <c:y val="4.2467829506849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6.0289746023539919E-4"/>
                  <c:y val="3.800106217971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Dist.Prov.Arequipa2!$A$8:$A$36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Dist.Prov.Arequipa2!$E$8:$E$36</c:f>
              <c:numCache>
                <c:formatCode>General</c:formatCode>
                <c:ptCount val="29"/>
                <c:pt idx="0">
                  <c:v>5854</c:v>
                </c:pt>
                <c:pt idx="1">
                  <c:v>6422</c:v>
                </c:pt>
                <c:pt idx="2">
                  <c:v>6675</c:v>
                </c:pt>
                <c:pt idx="3">
                  <c:v>6782</c:v>
                </c:pt>
                <c:pt idx="4">
                  <c:v>6898</c:v>
                </c:pt>
                <c:pt idx="5">
                  <c:v>6967</c:v>
                </c:pt>
                <c:pt idx="6">
                  <c:v>7022</c:v>
                </c:pt>
                <c:pt idx="7">
                  <c:v>7070</c:v>
                </c:pt>
                <c:pt idx="8">
                  <c:v>7125</c:v>
                </c:pt>
                <c:pt idx="9">
                  <c:v>7179</c:v>
                </c:pt>
                <c:pt idx="10">
                  <c:v>7234</c:v>
                </c:pt>
                <c:pt idx="11">
                  <c:v>7408</c:v>
                </c:pt>
                <c:pt idx="12">
                  <c:v>7470</c:v>
                </c:pt>
                <c:pt idx="13">
                  <c:v>7503</c:v>
                </c:pt>
                <c:pt idx="14">
                  <c:v>7554</c:v>
                </c:pt>
                <c:pt idx="15">
                  <c:v>7626</c:v>
                </c:pt>
                <c:pt idx="16">
                  <c:v>7662</c:v>
                </c:pt>
                <c:pt idx="17">
                  <c:v>7707</c:v>
                </c:pt>
                <c:pt idx="18">
                  <c:v>7782</c:v>
                </c:pt>
                <c:pt idx="19">
                  <c:v>7891</c:v>
                </c:pt>
                <c:pt idx="20">
                  <c:v>8047</c:v>
                </c:pt>
                <c:pt idx="21">
                  <c:v>8124</c:v>
                </c:pt>
                <c:pt idx="22">
                  <c:v>8228</c:v>
                </c:pt>
                <c:pt idx="23">
                  <c:v>8341</c:v>
                </c:pt>
                <c:pt idx="24">
                  <c:v>8422</c:v>
                </c:pt>
                <c:pt idx="25">
                  <c:v>8490</c:v>
                </c:pt>
                <c:pt idx="26">
                  <c:v>8553</c:v>
                </c:pt>
                <c:pt idx="27">
                  <c:v>8657</c:v>
                </c:pt>
                <c:pt idx="28">
                  <c:v>8742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1584128"/>
        <c:axId val="1341597184"/>
      </c:lineChart>
      <c:catAx>
        <c:axId val="13415841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7184"/>
        <c:crosses val="autoZero"/>
        <c:auto val="1"/>
        <c:lblAlgn val="ctr"/>
        <c:lblOffset val="100"/>
        <c:noMultiLvlLbl val="0"/>
      </c:catAx>
      <c:valAx>
        <c:axId val="1341597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803394173208957"/>
          <c:y val="0.1367379967854648"/>
          <c:w val="0.17323236774444456"/>
          <c:h val="8.077243678799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Hunter - Socabaya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layout>
        <c:manualLayout>
          <c:xMode val="edge"/>
          <c:yMode val="edge"/>
          <c:x val="0.23828783858757771"/>
          <c:y val="2.4705953340038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0805438798549331E-2"/>
          <c:y val="0.28347012360402329"/>
          <c:w val="0.89479103525792669"/>
          <c:h val="0.53874999999999995"/>
        </c:manualLayout>
      </c:layout>
      <c:lineChart>
        <c:grouping val="standard"/>
        <c:varyColors val="0"/>
        <c:ser>
          <c:idx val="4"/>
          <c:order val="0"/>
          <c:tx>
            <c:strRef>
              <c:f>Dist.Prov.Arequipa2!$F$7</c:f>
              <c:strCache>
                <c:ptCount val="1"/>
                <c:pt idx="0">
                  <c:v>Hunter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2516717249260155E-2"/>
                  <c:y val="5.558880139982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16717249260217E-2"/>
                  <c:y val="4.2255468066491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362160906993351E-2"/>
                  <c:y val="5.55888013998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62160906993421E-2"/>
                  <c:y val="6.003324584426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362160906993421E-2"/>
                  <c:y val="4.6699912510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16717249260155E-2"/>
                  <c:y val="4.2255468066491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362160906993421E-2"/>
                  <c:y val="3.7811023622047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516717249260155E-2"/>
                  <c:y val="5.55888013998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671273591526885E-2"/>
                  <c:y val="6.0033245844269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2582993379362E-2"/>
                  <c:y val="5.171052134700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89954421900967E-2"/>
                  <c:y val="4.7576153748992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199595629873306E-2"/>
                  <c:y val="6.4974087226344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6892182787852291E-2"/>
                  <c:y val="5.373140857392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7559546424989034E-2"/>
                  <c:y val="5.861608208064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6382236409468077E-2"/>
                  <c:y val="5.0535273999840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31700069046245E-2"/>
                  <c:y val="5.45756780402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9644578756966227E-2"/>
                  <c:y val="9.636410457916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7962139553960319E-2"/>
                  <c:y val="4.9374370541062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9644578756966349E-2"/>
                  <c:y val="0.119858971598220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8543394478738068E-2"/>
                  <c:y val="6.81702641563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7.7604164182751758E-3"/>
                  <c:y val="0.11515999819441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0733613216364178E-2"/>
                  <c:y val="5.002770487022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7.3863325875603804E-3"/>
                  <c:y val="5.002770487022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9003371966813676E-3"/>
                  <c:y val="4.6324001166520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8228959821285471E-3"/>
                  <c:y val="2.780548264800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6.05521962578685E-3"/>
                  <c:y val="6.113881598133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4.9777784112341877E-3"/>
                  <c:y val="4.262029746281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1.1442425698550952E-2"/>
                  <c:y val="3.8916593759113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8.2101020548926481E-3"/>
                  <c:y val="5.002770487022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Dist.Prov.Arequipa2!$A$8:$A$36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Dist.Prov.Arequipa2!$F$8:$F$36</c:f>
              <c:numCache>
                <c:formatCode>General</c:formatCode>
                <c:ptCount val="29"/>
                <c:pt idx="0">
                  <c:v>4888</c:v>
                </c:pt>
                <c:pt idx="1">
                  <c:v>5457</c:v>
                </c:pt>
                <c:pt idx="2">
                  <c:v>5619</c:v>
                </c:pt>
                <c:pt idx="3">
                  <c:v>5679</c:v>
                </c:pt>
                <c:pt idx="4">
                  <c:v>5786</c:v>
                </c:pt>
                <c:pt idx="5">
                  <c:v>5828</c:v>
                </c:pt>
                <c:pt idx="6">
                  <c:v>6064</c:v>
                </c:pt>
                <c:pt idx="7">
                  <c:v>6111</c:v>
                </c:pt>
                <c:pt idx="8">
                  <c:v>6161</c:v>
                </c:pt>
                <c:pt idx="9">
                  <c:v>6210</c:v>
                </c:pt>
                <c:pt idx="10">
                  <c:v>6251</c:v>
                </c:pt>
                <c:pt idx="11">
                  <c:v>6297</c:v>
                </c:pt>
                <c:pt idx="12">
                  <c:v>6332</c:v>
                </c:pt>
                <c:pt idx="13">
                  <c:v>6359</c:v>
                </c:pt>
                <c:pt idx="14">
                  <c:v>6410</c:v>
                </c:pt>
                <c:pt idx="15">
                  <c:v>6483</c:v>
                </c:pt>
                <c:pt idx="16">
                  <c:v>6515</c:v>
                </c:pt>
                <c:pt idx="17">
                  <c:v>6570</c:v>
                </c:pt>
                <c:pt idx="18">
                  <c:v>6619</c:v>
                </c:pt>
                <c:pt idx="19">
                  <c:v>6706</c:v>
                </c:pt>
                <c:pt idx="20">
                  <c:v>6787</c:v>
                </c:pt>
                <c:pt idx="21">
                  <c:v>6857</c:v>
                </c:pt>
                <c:pt idx="22">
                  <c:v>6982</c:v>
                </c:pt>
                <c:pt idx="23">
                  <c:v>7135</c:v>
                </c:pt>
                <c:pt idx="24">
                  <c:v>7228</c:v>
                </c:pt>
                <c:pt idx="25">
                  <c:v>7307</c:v>
                </c:pt>
                <c:pt idx="26">
                  <c:v>7384</c:v>
                </c:pt>
                <c:pt idx="27">
                  <c:v>7483</c:v>
                </c:pt>
                <c:pt idx="28">
                  <c:v>7558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Dist.Prov.Arequipa2!$G$7</c:f>
              <c:strCache>
                <c:ptCount val="1"/>
                <c:pt idx="0">
                  <c:v>Socabaya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Dist.Prov.Arequipa2!$A$8:$A$36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Dist.Prov.Arequipa2!$G$8:$G$36</c:f>
              <c:numCache>
                <c:formatCode>General</c:formatCode>
                <c:ptCount val="29"/>
                <c:pt idx="0">
                  <c:v>6177</c:v>
                </c:pt>
                <c:pt idx="1">
                  <c:v>6873</c:v>
                </c:pt>
                <c:pt idx="2">
                  <c:v>7058</c:v>
                </c:pt>
                <c:pt idx="3">
                  <c:v>7163</c:v>
                </c:pt>
                <c:pt idx="4">
                  <c:v>7286</c:v>
                </c:pt>
                <c:pt idx="5">
                  <c:v>7374</c:v>
                </c:pt>
                <c:pt idx="6">
                  <c:v>7587</c:v>
                </c:pt>
                <c:pt idx="7">
                  <c:v>7668</c:v>
                </c:pt>
                <c:pt idx="8">
                  <c:v>7730</c:v>
                </c:pt>
                <c:pt idx="9">
                  <c:v>7784</c:v>
                </c:pt>
                <c:pt idx="10">
                  <c:v>7832</c:v>
                </c:pt>
                <c:pt idx="11">
                  <c:v>7888</c:v>
                </c:pt>
                <c:pt idx="12">
                  <c:v>7951</c:v>
                </c:pt>
                <c:pt idx="13">
                  <c:v>8001</c:v>
                </c:pt>
                <c:pt idx="14">
                  <c:v>8056</c:v>
                </c:pt>
                <c:pt idx="15">
                  <c:v>8125</c:v>
                </c:pt>
                <c:pt idx="16">
                  <c:v>8172</c:v>
                </c:pt>
                <c:pt idx="17">
                  <c:v>8267</c:v>
                </c:pt>
                <c:pt idx="18">
                  <c:v>8332</c:v>
                </c:pt>
                <c:pt idx="19">
                  <c:v>8449</c:v>
                </c:pt>
                <c:pt idx="20">
                  <c:v>8601</c:v>
                </c:pt>
                <c:pt idx="21">
                  <c:v>8695</c:v>
                </c:pt>
                <c:pt idx="22">
                  <c:v>8810</c:v>
                </c:pt>
                <c:pt idx="23">
                  <c:v>8943</c:v>
                </c:pt>
                <c:pt idx="24">
                  <c:v>9068</c:v>
                </c:pt>
                <c:pt idx="25">
                  <c:v>9131</c:v>
                </c:pt>
                <c:pt idx="26">
                  <c:v>9210</c:v>
                </c:pt>
                <c:pt idx="27">
                  <c:v>9320</c:v>
                </c:pt>
                <c:pt idx="28">
                  <c:v>9410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1588480"/>
        <c:axId val="1341586304"/>
      </c:lineChart>
      <c:catAx>
        <c:axId val="13415884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86304"/>
        <c:crosses val="autoZero"/>
        <c:auto val="1"/>
        <c:lblAlgn val="ctr"/>
        <c:lblOffset val="100"/>
        <c:noMultiLvlLbl val="0"/>
      </c:catAx>
      <c:valAx>
        <c:axId val="13415863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8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374668074435024"/>
          <c:y val="0.14067403584088983"/>
          <c:w val="0.15479012548033094"/>
          <c:h val="6.922863808690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400" b="1" i="0" u="none" strike="noStrike" baseline="0">
                <a:effectLst/>
              </a:rPr>
              <a:t>Casos COVI-19 Acumulado Dist. </a:t>
            </a:r>
            <a:r>
              <a:rPr lang="en-US" sz="1400"/>
              <a:t>Majes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1921181605475405E-2"/>
          <c:y val="0.16565753571389247"/>
          <c:w val="0.91749402458947182"/>
          <c:h val="0.74450739671576682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Prov.Caylloma'!$B$9</c:f>
              <c:strCache>
                <c:ptCount val="1"/>
                <c:pt idx="0">
                  <c:v>Majes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Prov.Caylloma'!$A$10:$A$38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Prov.Caylloma'!$B$10:$B$38</c:f>
              <c:numCache>
                <c:formatCode>General</c:formatCode>
                <c:ptCount val="29"/>
                <c:pt idx="0">
                  <c:v>2429</c:v>
                </c:pt>
                <c:pt idx="1">
                  <c:v>2813</c:v>
                </c:pt>
                <c:pt idx="2">
                  <c:v>3008</c:v>
                </c:pt>
                <c:pt idx="3">
                  <c:v>3121</c:v>
                </c:pt>
                <c:pt idx="4">
                  <c:v>3208</c:v>
                </c:pt>
                <c:pt idx="5">
                  <c:v>3285</c:v>
                </c:pt>
                <c:pt idx="6">
                  <c:v>3343</c:v>
                </c:pt>
                <c:pt idx="7">
                  <c:v>3388</c:v>
                </c:pt>
                <c:pt idx="8">
                  <c:v>3447</c:v>
                </c:pt>
                <c:pt idx="9">
                  <c:v>3551</c:v>
                </c:pt>
                <c:pt idx="10">
                  <c:v>3591</c:v>
                </c:pt>
                <c:pt idx="11">
                  <c:v>3640</c:v>
                </c:pt>
                <c:pt idx="12">
                  <c:v>3676</c:v>
                </c:pt>
                <c:pt idx="13">
                  <c:v>3710</c:v>
                </c:pt>
                <c:pt idx="14">
                  <c:v>3754</c:v>
                </c:pt>
                <c:pt idx="15">
                  <c:v>3797</c:v>
                </c:pt>
                <c:pt idx="16">
                  <c:v>3830</c:v>
                </c:pt>
                <c:pt idx="17">
                  <c:v>3875</c:v>
                </c:pt>
                <c:pt idx="18">
                  <c:v>3934</c:v>
                </c:pt>
                <c:pt idx="19">
                  <c:v>4036</c:v>
                </c:pt>
                <c:pt idx="20">
                  <c:v>4125</c:v>
                </c:pt>
                <c:pt idx="21">
                  <c:v>4202</c:v>
                </c:pt>
                <c:pt idx="22">
                  <c:v>4341</c:v>
                </c:pt>
                <c:pt idx="23">
                  <c:v>4441</c:v>
                </c:pt>
                <c:pt idx="24">
                  <c:v>4541</c:v>
                </c:pt>
                <c:pt idx="25">
                  <c:v>4648</c:v>
                </c:pt>
                <c:pt idx="26">
                  <c:v>4739</c:v>
                </c:pt>
                <c:pt idx="27">
                  <c:v>4859</c:v>
                </c:pt>
                <c:pt idx="28">
                  <c:v>4957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F4-4CD9-AD40-967227F6D76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1593920"/>
        <c:axId val="1341595552"/>
      </c:lineChart>
      <c:catAx>
        <c:axId val="13415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5552"/>
        <c:crosses val="autoZero"/>
        <c:auto val="1"/>
        <c:lblAlgn val="ctr"/>
        <c:lblOffset val="100"/>
        <c:noMultiLvlLbl val="0"/>
      </c:catAx>
      <c:valAx>
        <c:axId val="13415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 de Muestras (acumulado)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32"/>
              <c:layout>
                <c:manualLayout>
                  <c:x val="-4.1996653741546326E-3"/>
                  <c:y val="8.379593523020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 val="-1.5687957434323732E-2"/>
                  <c:y val="5.15381758450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3.6280356194146546E-2"/>
                  <c:y val="0.162761537536991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4.9315285740328038E-4"/>
                  <c:y val="7.108421428383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'Muestras y Positivos'!$B$9:$B$46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</c:v>
                </c:pt>
                <c:pt idx="14">
                  <c:v>al 20 oct</c:v>
                </c:pt>
                <c:pt idx="15">
                  <c:v>al 27 oct</c:v>
                </c:pt>
                <c:pt idx="16">
                  <c:v>al 03 nov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febrero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marzo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'Muestras y Positivos'!$C$9:$C$46</c:f>
              <c:numCache>
                <c:formatCode>General</c:formatCode>
                <c:ptCount val="38"/>
                <c:pt idx="0">
                  <c:v>266999</c:v>
                </c:pt>
                <c:pt idx="1">
                  <c:v>316006</c:v>
                </c:pt>
                <c:pt idx="2">
                  <c:v>366390</c:v>
                </c:pt>
                <c:pt idx="3">
                  <c:v>411395</c:v>
                </c:pt>
                <c:pt idx="4">
                  <c:v>463219</c:v>
                </c:pt>
                <c:pt idx="5">
                  <c:v>512400</c:v>
                </c:pt>
                <c:pt idx="6">
                  <c:v>568508</c:v>
                </c:pt>
                <c:pt idx="7">
                  <c:v>616104</c:v>
                </c:pt>
                <c:pt idx="8">
                  <c:v>661464</c:v>
                </c:pt>
                <c:pt idx="9">
                  <c:v>702099</c:v>
                </c:pt>
                <c:pt idx="10">
                  <c:v>738280</c:v>
                </c:pt>
                <c:pt idx="11">
                  <c:v>775193</c:v>
                </c:pt>
                <c:pt idx="12">
                  <c:v>805516</c:v>
                </c:pt>
                <c:pt idx="13">
                  <c:v>831368</c:v>
                </c:pt>
                <c:pt idx="14">
                  <c:v>852760</c:v>
                </c:pt>
                <c:pt idx="15">
                  <c:v>878156</c:v>
                </c:pt>
                <c:pt idx="16">
                  <c:v>900872</c:v>
                </c:pt>
                <c:pt idx="17">
                  <c:v>925918</c:v>
                </c:pt>
                <c:pt idx="18">
                  <c:v>950955</c:v>
                </c:pt>
                <c:pt idx="19">
                  <c:v>977488</c:v>
                </c:pt>
                <c:pt idx="20">
                  <c:v>1003514</c:v>
                </c:pt>
                <c:pt idx="21">
                  <c:v>1027730</c:v>
                </c:pt>
                <c:pt idx="22">
                  <c:v>1051385</c:v>
                </c:pt>
                <c:pt idx="23">
                  <c:v>1075955</c:v>
                </c:pt>
                <c:pt idx="24">
                  <c:v>1095633</c:v>
                </c:pt>
                <c:pt idx="25">
                  <c:v>1117099</c:v>
                </c:pt>
                <c:pt idx="26">
                  <c:v>1148275</c:v>
                </c:pt>
                <c:pt idx="27">
                  <c:v>1176918</c:v>
                </c:pt>
                <c:pt idx="28">
                  <c:v>1207933</c:v>
                </c:pt>
                <c:pt idx="29">
                  <c:v>1242522</c:v>
                </c:pt>
                <c:pt idx="30">
                  <c:v>1271270</c:v>
                </c:pt>
                <c:pt idx="31">
                  <c:v>1310217</c:v>
                </c:pt>
                <c:pt idx="32">
                  <c:v>1345770</c:v>
                </c:pt>
                <c:pt idx="33">
                  <c:v>1381461</c:v>
                </c:pt>
                <c:pt idx="34">
                  <c:v>1413550</c:v>
                </c:pt>
                <c:pt idx="35">
                  <c:v>1444450</c:v>
                </c:pt>
                <c:pt idx="36">
                  <c:v>1480555</c:v>
                </c:pt>
                <c:pt idx="37">
                  <c:v>1512467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7858656"/>
        <c:axId val="1377878240"/>
      </c:lineChart>
      <c:catAx>
        <c:axId val="13778586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8240"/>
        <c:crosses val="autoZero"/>
        <c:auto val="1"/>
        <c:lblAlgn val="ctr"/>
        <c:lblOffset val="100"/>
        <c:noMultiLvlLbl val="0"/>
      </c:catAx>
      <c:valAx>
        <c:axId val="1377878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5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400" b="1" i="0" baseline="0">
                <a:effectLst/>
              </a:rPr>
              <a:t>Casos COVI-19 Acumulado Dist. Chivay - Caylloma</a:t>
            </a:r>
            <a:endParaRPr lang="es-PE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7697608326702813E-2"/>
          <c:y val="0.22481961468026895"/>
          <c:w val="0.93391158828612453"/>
          <c:h val="0.64202736411265349"/>
        </c:manualLayout>
      </c:layout>
      <c:lineChart>
        <c:grouping val="standard"/>
        <c:varyColors val="0"/>
        <c:ser>
          <c:idx val="1"/>
          <c:order val="0"/>
          <c:tx>
            <c:strRef>
              <c:f>'Dist. Prov.Caylloma'!$C$9</c:f>
              <c:strCache>
                <c:ptCount val="1"/>
                <c:pt idx="0">
                  <c:v>Chivay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Prov.Caylloma'!$A$10:$A$38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Prov.Caylloma'!$C$10:$C$38</c:f>
              <c:numCache>
                <c:formatCode>General</c:formatCode>
                <c:ptCount val="29"/>
                <c:pt idx="0">
                  <c:v>204</c:v>
                </c:pt>
                <c:pt idx="1">
                  <c:v>285</c:v>
                </c:pt>
                <c:pt idx="2">
                  <c:v>294</c:v>
                </c:pt>
                <c:pt idx="3">
                  <c:v>299</c:v>
                </c:pt>
                <c:pt idx="4">
                  <c:v>304</c:v>
                </c:pt>
                <c:pt idx="5">
                  <c:v>309</c:v>
                </c:pt>
                <c:pt idx="6">
                  <c:v>317</c:v>
                </c:pt>
                <c:pt idx="7">
                  <c:v>318</c:v>
                </c:pt>
                <c:pt idx="8">
                  <c:v>323</c:v>
                </c:pt>
                <c:pt idx="9">
                  <c:v>326</c:v>
                </c:pt>
                <c:pt idx="10">
                  <c:v>332</c:v>
                </c:pt>
                <c:pt idx="11">
                  <c:v>341</c:v>
                </c:pt>
                <c:pt idx="12">
                  <c:v>345</c:v>
                </c:pt>
                <c:pt idx="13">
                  <c:v>353</c:v>
                </c:pt>
                <c:pt idx="14">
                  <c:v>358</c:v>
                </c:pt>
                <c:pt idx="15">
                  <c:v>360</c:v>
                </c:pt>
                <c:pt idx="16">
                  <c:v>363</c:v>
                </c:pt>
                <c:pt idx="17">
                  <c:v>365</c:v>
                </c:pt>
                <c:pt idx="18">
                  <c:v>374</c:v>
                </c:pt>
                <c:pt idx="19">
                  <c:v>379</c:v>
                </c:pt>
                <c:pt idx="20">
                  <c:v>392</c:v>
                </c:pt>
                <c:pt idx="21">
                  <c:v>420</c:v>
                </c:pt>
                <c:pt idx="22">
                  <c:v>464</c:v>
                </c:pt>
                <c:pt idx="23">
                  <c:v>497</c:v>
                </c:pt>
                <c:pt idx="24">
                  <c:v>533</c:v>
                </c:pt>
                <c:pt idx="25">
                  <c:v>559</c:v>
                </c:pt>
                <c:pt idx="26">
                  <c:v>589</c:v>
                </c:pt>
                <c:pt idx="27">
                  <c:v>603</c:v>
                </c:pt>
                <c:pt idx="28">
                  <c:v>616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'Dist. Prov.Caylloma'!$D$9</c:f>
              <c:strCache>
                <c:ptCount val="1"/>
                <c:pt idx="0">
                  <c:v>Caylloma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Prov.Caylloma'!$A$10:$A$38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Prov.Caylloma'!$D$10:$D$38</c:f>
              <c:numCache>
                <c:formatCode>General</c:formatCode>
                <c:ptCount val="29"/>
                <c:pt idx="0">
                  <c:v>111</c:v>
                </c:pt>
                <c:pt idx="1">
                  <c:v>130</c:v>
                </c:pt>
                <c:pt idx="2">
                  <c:v>133</c:v>
                </c:pt>
                <c:pt idx="3">
                  <c:v>136</c:v>
                </c:pt>
                <c:pt idx="4">
                  <c:v>152</c:v>
                </c:pt>
                <c:pt idx="5">
                  <c:v>154</c:v>
                </c:pt>
                <c:pt idx="6">
                  <c:v>158</c:v>
                </c:pt>
                <c:pt idx="7">
                  <c:v>159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  <c:pt idx="11">
                  <c:v>162</c:v>
                </c:pt>
                <c:pt idx="12">
                  <c:v>165</c:v>
                </c:pt>
                <c:pt idx="13">
                  <c:v>174</c:v>
                </c:pt>
                <c:pt idx="14">
                  <c:v>179</c:v>
                </c:pt>
                <c:pt idx="15">
                  <c:v>182</c:v>
                </c:pt>
                <c:pt idx="16">
                  <c:v>183</c:v>
                </c:pt>
                <c:pt idx="17">
                  <c:v>184</c:v>
                </c:pt>
                <c:pt idx="18">
                  <c:v>185</c:v>
                </c:pt>
                <c:pt idx="19">
                  <c:v>193</c:v>
                </c:pt>
                <c:pt idx="20">
                  <c:v>204</c:v>
                </c:pt>
                <c:pt idx="21">
                  <c:v>206</c:v>
                </c:pt>
                <c:pt idx="22">
                  <c:v>217</c:v>
                </c:pt>
                <c:pt idx="23">
                  <c:v>223</c:v>
                </c:pt>
                <c:pt idx="24">
                  <c:v>225</c:v>
                </c:pt>
                <c:pt idx="25">
                  <c:v>234</c:v>
                </c:pt>
                <c:pt idx="26">
                  <c:v>234</c:v>
                </c:pt>
                <c:pt idx="27">
                  <c:v>236</c:v>
                </c:pt>
                <c:pt idx="28">
                  <c:v>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1596640"/>
        <c:axId val="1345917680"/>
      </c:lineChart>
      <c:catAx>
        <c:axId val="134159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7680"/>
        <c:crosses val="autoZero"/>
        <c:auto val="1"/>
        <c:lblAlgn val="ctr"/>
        <c:lblOffset val="100"/>
        <c:noMultiLvlLbl val="0"/>
      </c:catAx>
      <c:valAx>
        <c:axId val="134591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15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03235938868285"/>
          <c:y val="0.12765143364059955"/>
          <c:w val="0.13448809997795377"/>
          <c:h val="9.0000705512403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Mollendo - Islay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26210702828813065"/>
          <c:w val="0.87753018372703417"/>
          <c:h val="0.63049358413531642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Prov.Islay'!$B$1</c:f>
              <c:strCache>
                <c:ptCount val="1"/>
                <c:pt idx="0">
                  <c:v>Mollendo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Prov.Islay'!$B$2:$B$37</c:f>
              <c:numCache>
                <c:formatCode>General</c:formatCode>
                <c:ptCount val="29"/>
                <c:pt idx="0">
                  <c:v>1619</c:v>
                </c:pt>
                <c:pt idx="1">
                  <c:v>1888</c:v>
                </c:pt>
                <c:pt idx="2">
                  <c:v>1947</c:v>
                </c:pt>
                <c:pt idx="3">
                  <c:v>1967</c:v>
                </c:pt>
                <c:pt idx="4">
                  <c:v>1998</c:v>
                </c:pt>
                <c:pt idx="5">
                  <c:v>2008</c:v>
                </c:pt>
                <c:pt idx="6">
                  <c:v>2016</c:v>
                </c:pt>
                <c:pt idx="7">
                  <c:v>2032</c:v>
                </c:pt>
                <c:pt idx="8">
                  <c:v>2052</c:v>
                </c:pt>
                <c:pt idx="9">
                  <c:v>2076</c:v>
                </c:pt>
                <c:pt idx="10">
                  <c:v>2096</c:v>
                </c:pt>
                <c:pt idx="11">
                  <c:v>2104</c:v>
                </c:pt>
                <c:pt idx="12">
                  <c:v>2124</c:v>
                </c:pt>
                <c:pt idx="13">
                  <c:v>2150</c:v>
                </c:pt>
                <c:pt idx="14">
                  <c:v>2163</c:v>
                </c:pt>
                <c:pt idx="15">
                  <c:v>2180</c:v>
                </c:pt>
                <c:pt idx="16">
                  <c:v>2200</c:v>
                </c:pt>
                <c:pt idx="17">
                  <c:v>2235</c:v>
                </c:pt>
                <c:pt idx="18">
                  <c:v>2330</c:v>
                </c:pt>
                <c:pt idx="19">
                  <c:v>2412</c:v>
                </c:pt>
                <c:pt idx="20">
                  <c:v>2476</c:v>
                </c:pt>
                <c:pt idx="21">
                  <c:v>2530</c:v>
                </c:pt>
                <c:pt idx="22">
                  <c:v>2581</c:v>
                </c:pt>
                <c:pt idx="23">
                  <c:v>2636</c:v>
                </c:pt>
                <c:pt idx="24">
                  <c:v>2684</c:v>
                </c:pt>
                <c:pt idx="25">
                  <c:v>2724</c:v>
                </c:pt>
                <c:pt idx="26">
                  <c:v>2778</c:v>
                </c:pt>
                <c:pt idx="27">
                  <c:v>2843</c:v>
                </c:pt>
                <c:pt idx="28">
                  <c:v>2891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6C-450C-A639-DFABF2BF22A1}"/>
            </c:ext>
          </c:extLst>
        </c:ser>
        <c:ser>
          <c:idx val="1"/>
          <c:order val="1"/>
          <c:tx>
            <c:strRef>
              <c:f>'Dist. Prov.Islay'!$C$1</c:f>
              <c:strCache>
                <c:ptCount val="1"/>
                <c:pt idx="0">
                  <c:v>Islay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Prov.Islay'!$C$2:$C$37</c:f>
              <c:numCache>
                <c:formatCode>General</c:formatCode>
                <c:ptCount val="29"/>
                <c:pt idx="0">
                  <c:v>600</c:v>
                </c:pt>
                <c:pt idx="1">
                  <c:v>649</c:v>
                </c:pt>
                <c:pt idx="2">
                  <c:v>664</c:v>
                </c:pt>
                <c:pt idx="3">
                  <c:v>668</c:v>
                </c:pt>
                <c:pt idx="4">
                  <c:v>673</c:v>
                </c:pt>
                <c:pt idx="5">
                  <c:v>676</c:v>
                </c:pt>
                <c:pt idx="6">
                  <c:v>683</c:v>
                </c:pt>
                <c:pt idx="7">
                  <c:v>687</c:v>
                </c:pt>
                <c:pt idx="8">
                  <c:v>689</c:v>
                </c:pt>
                <c:pt idx="9">
                  <c:v>693</c:v>
                </c:pt>
                <c:pt idx="10">
                  <c:v>695</c:v>
                </c:pt>
                <c:pt idx="11">
                  <c:v>714</c:v>
                </c:pt>
                <c:pt idx="12">
                  <c:v>717</c:v>
                </c:pt>
                <c:pt idx="13">
                  <c:v>718</c:v>
                </c:pt>
                <c:pt idx="14">
                  <c:v>722</c:v>
                </c:pt>
                <c:pt idx="15">
                  <c:v>722</c:v>
                </c:pt>
                <c:pt idx="16">
                  <c:v>725</c:v>
                </c:pt>
                <c:pt idx="17">
                  <c:v>727</c:v>
                </c:pt>
                <c:pt idx="18">
                  <c:v>734</c:v>
                </c:pt>
                <c:pt idx="19">
                  <c:v>742</c:v>
                </c:pt>
                <c:pt idx="20">
                  <c:v>759</c:v>
                </c:pt>
                <c:pt idx="21">
                  <c:v>766</c:v>
                </c:pt>
                <c:pt idx="22">
                  <c:v>771</c:v>
                </c:pt>
                <c:pt idx="23">
                  <c:v>787</c:v>
                </c:pt>
                <c:pt idx="24">
                  <c:v>807</c:v>
                </c:pt>
                <c:pt idx="25">
                  <c:v>816</c:v>
                </c:pt>
                <c:pt idx="26">
                  <c:v>825</c:v>
                </c:pt>
                <c:pt idx="27">
                  <c:v>848</c:v>
                </c:pt>
                <c:pt idx="28">
                  <c:v>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6C-450C-A639-DFABF2BF22A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5920400"/>
        <c:axId val="1345914416"/>
      </c:lineChart>
      <c:catAx>
        <c:axId val="1345920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4416"/>
        <c:crosses val="autoZero"/>
        <c:auto val="1"/>
        <c:lblAlgn val="ctr"/>
        <c:lblOffset val="100"/>
        <c:noMultiLvlLbl val="0"/>
      </c:catAx>
      <c:valAx>
        <c:axId val="1345914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2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861898512685916"/>
          <c:y val="0.14231481481481481"/>
          <c:w val="0.2506967159449081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</a:t>
            </a:r>
            <a:r>
              <a:rPr lang="en-US" sz="12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Cocachacra - P. Bombon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684676140769692E-2"/>
          <c:y val="0.30377369495479728"/>
          <c:w val="0.89019685039370078"/>
          <c:h val="0.54716025080198305"/>
        </c:manualLayout>
      </c:layout>
      <c:lineChart>
        <c:grouping val="standard"/>
        <c:varyColors val="0"/>
        <c:ser>
          <c:idx val="2"/>
          <c:order val="0"/>
          <c:tx>
            <c:strRef>
              <c:f>'Dist. Prov.Islay'!$D$1</c:f>
              <c:strCache>
                <c:ptCount val="1"/>
                <c:pt idx="0">
                  <c:v>Cocachacra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Prov.Islay'!$D$2:$D$37</c:f>
              <c:numCache>
                <c:formatCode>General</c:formatCode>
                <c:ptCount val="29"/>
                <c:pt idx="0">
                  <c:v>622</c:v>
                </c:pt>
                <c:pt idx="1">
                  <c:v>721</c:v>
                </c:pt>
                <c:pt idx="2">
                  <c:v>737</c:v>
                </c:pt>
                <c:pt idx="3">
                  <c:v>743</c:v>
                </c:pt>
                <c:pt idx="4">
                  <c:v>756</c:v>
                </c:pt>
                <c:pt idx="5">
                  <c:v>763</c:v>
                </c:pt>
                <c:pt idx="6">
                  <c:v>767</c:v>
                </c:pt>
                <c:pt idx="7">
                  <c:v>773</c:v>
                </c:pt>
                <c:pt idx="8">
                  <c:v>775</c:v>
                </c:pt>
                <c:pt idx="9">
                  <c:v>776</c:v>
                </c:pt>
                <c:pt idx="10">
                  <c:v>785</c:v>
                </c:pt>
                <c:pt idx="11">
                  <c:v>786</c:v>
                </c:pt>
                <c:pt idx="12">
                  <c:v>788</c:v>
                </c:pt>
                <c:pt idx="13">
                  <c:v>793</c:v>
                </c:pt>
                <c:pt idx="14">
                  <c:v>795</c:v>
                </c:pt>
                <c:pt idx="15">
                  <c:v>798</c:v>
                </c:pt>
                <c:pt idx="16">
                  <c:v>802</c:v>
                </c:pt>
                <c:pt idx="17">
                  <c:v>803</c:v>
                </c:pt>
                <c:pt idx="18">
                  <c:v>813</c:v>
                </c:pt>
                <c:pt idx="19">
                  <c:v>815</c:v>
                </c:pt>
                <c:pt idx="20">
                  <c:v>820</c:v>
                </c:pt>
                <c:pt idx="21">
                  <c:v>832</c:v>
                </c:pt>
                <c:pt idx="22">
                  <c:v>839</c:v>
                </c:pt>
                <c:pt idx="23">
                  <c:v>850</c:v>
                </c:pt>
                <c:pt idx="24">
                  <c:v>855</c:v>
                </c:pt>
                <c:pt idx="25">
                  <c:v>869</c:v>
                </c:pt>
                <c:pt idx="26">
                  <c:v>879</c:v>
                </c:pt>
                <c:pt idx="27">
                  <c:v>899</c:v>
                </c:pt>
                <c:pt idx="28">
                  <c:v>909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'Dist. Prov.Islay'!$E$1</c:f>
              <c:strCache>
                <c:ptCount val="1"/>
                <c:pt idx="0">
                  <c:v>P. Bombon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Prov.Islay'!$E$2:$E$37</c:f>
              <c:numCache>
                <c:formatCode>General</c:formatCode>
                <c:ptCount val="29"/>
                <c:pt idx="0">
                  <c:v>213</c:v>
                </c:pt>
                <c:pt idx="1">
                  <c:v>244</c:v>
                </c:pt>
                <c:pt idx="2">
                  <c:v>274</c:v>
                </c:pt>
                <c:pt idx="3">
                  <c:v>277</c:v>
                </c:pt>
                <c:pt idx="4">
                  <c:v>280</c:v>
                </c:pt>
                <c:pt idx="5">
                  <c:v>308</c:v>
                </c:pt>
                <c:pt idx="6">
                  <c:v>313</c:v>
                </c:pt>
                <c:pt idx="7">
                  <c:v>317</c:v>
                </c:pt>
                <c:pt idx="8">
                  <c:v>318</c:v>
                </c:pt>
                <c:pt idx="9">
                  <c:v>321</c:v>
                </c:pt>
                <c:pt idx="10">
                  <c:v>321</c:v>
                </c:pt>
                <c:pt idx="11">
                  <c:v>322</c:v>
                </c:pt>
                <c:pt idx="12">
                  <c:v>322</c:v>
                </c:pt>
                <c:pt idx="13">
                  <c:v>323</c:v>
                </c:pt>
                <c:pt idx="14">
                  <c:v>323</c:v>
                </c:pt>
                <c:pt idx="15">
                  <c:v>323</c:v>
                </c:pt>
                <c:pt idx="16">
                  <c:v>323</c:v>
                </c:pt>
                <c:pt idx="17">
                  <c:v>324</c:v>
                </c:pt>
                <c:pt idx="18">
                  <c:v>329</c:v>
                </c:pt>
                <c:pt idx="19">
                  <c:v>334</c:v>
                </c:pt>
                <c:pt idx="20">
                  <c:v>344</c:v>
                </c:pt>
                <c:pt idx="21">
                  <c:v>352</c:v>
                </c:pt>
                <c:pt idx="22">
                  <c:v>354</c:v>
                </c:pt>
                <c:pt idx="23">
                  <c:v>364</c:v>
                </c:pt>
                <c:pt idx="24">
                  <c:v>368</c:v>
                </c:pt>
                <c:pt idx="25">
                  <c:v>370</c:v>
                </c:pt>
                <c:pt idx="26">
                  <c:v>372</c:v>
                </c:pt>
                <c:pt idx="27">
                  <c:v>391</c:v>
                </c:pt>
                <c:pt idx="28">
                  <c:v>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5919856"/>
        <c:axId val="1345913872"/>
      </c:lineChart>
      <c:catAx>
        <c:axId val="1345919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3872"/>
        <c:crosses val="autoZero"/>
        <c:auto val="1"/>
        <c:lblAlgn val="ctr"/>
        <c:lblOffset val="100"/>
        <c:noMultiLvlLbl val="0"/>
      </c:catAx>
      <c:valAx>
        <c:axId val="13459138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541622922134734"/>
          <c:y val="0.15157407407407408"/>
          <c:w val="0.16565750239195931"/>
          <c:h val="8.036844768612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u="none" strike="noStrike" cap="none" baseline="0">
                <a:effectLst/>
              </a:rPr>
              <a:t>Casos COVI-19 Acumulado Dist. Camana - S. Pastor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'Dist. Prov.Camana'!$B$1</c:f>
              <c:strCache>
                <c:ptCount val="1"/>
                <c:pt idx="0">
                  <c:v>Camana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Prov.Camana'!$B$2:$B$37</c:f>
              <c:numCache>
                <c:formatCode>General</c:formatCode>
                <c:ptCount val="29"/>
                <c:pt idx="0">
                  <c:v>519</c:v>
                </c:pt>
                <c:pt idx="1">
                  <c:v>642</c:v>
                </c:pt>
                <c:pt idx="2">
                  <c:v>667</c:v>
                </c:pt>
                <c:pt idx="3">
                  <c:v>701</c:v>
                </c:pt>
                <c:pt idx="4">
                  <c:v>725</c:v>
                </c:pt>
                <c:pt idx="5">
                  <c:v>746</c:v>
                </c:pt>
                <c:pt idx="6">
                  <c:v>761</c:v>
                </c:pt>
                <c:pt idx="7">
                  <c:v>787</c:v>
                </c:pt>
                <c:pt idx="8">
                  <c:v>811</c:v>
                </c:pt>
                <c:pt idx="9">
                  <c:v>832</c:v>
                </c:pt>
                <c:pt idx="10">
                  <c:v>851</c:v>
                </c:pt>
                <c:pt idx="11">
                  <c:v>860</c:v>
                </c:pt>
                <c:pt idx="12">
                  <c:v>865</c:v>
                </c:pt>
                <c:pt idx="13">
                  <c:v>881</c:v>
                </c:pt>
                <c:pt idx="14">
                  <c:v>907</c:v>
                </c:pt>
                <c:pt idx="15">
                  <c:v>922</c:v>
                </c:pt>
                <c:pt idx="16">
                  <c:v>953</c:v>
                </c:pt>
                <c:pt idx="17">
                  <c:v>1007</c:v>
                </c:pt>
                <c:pt idx="18">
                  <c:v>1080</c:v>
                </c:pt>
                <c:pt idx="19">
                  <c:v>1193</c:v>
                </c:pt>
                <c:pt idx="20">
                  <c:v>1324</c:v>
                </c:pt>
                <c:pt idx="21">
                  <c:v>1398</c:v>
                </c:pt>
                <c:pt idx="22">
                  <c:v>1547</c:v>
                </c:pt>
                <c:pt idx="23">
                  <c:v>1640</c:v>
                </c:pt>
                <c:pt idx="24">
                  <c:v>1702</c:v>
                </c:pt>
                <c:pt idx="25">
                  <c:v>1743</c:v>
                </c:pt>
                <c:pt idx="26">
                  <c:v>1777</c:v>
                </c:pt>
                <c:pt idx="27">
                  <c:v>1789</c:v>
                </c:pt>
                <c:pt idx="28">
                  <c:v>1816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99-42D6-BADB-D20F1C033C21}"/>
            </c:ext>
          </c:extLst>
        </c:ser>
        <c:ser>
          <c:idx val="1"/>
          <c:order val="1"/>
          <c:tx>
            <c:strRef>
              <c:f>'Dist. Prov.Camana'!$C$1</c:f>
              <c:strCache>
                <c:ptCount val="1"/>
                <c:pt idx="0">
                  <c:v>S. Pastor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Prov.Camana'!$C$2:$C$37</c:f>
              <c:numCache>
                <c:formatCode>General</c:formatCode>
                <c:ptCount val="29"/>
                <c:pt idx="0">
                  <c:v>251</c:v>
                </c:pt>
                <c:pt idx="1">
                  <c:v>308</c:v>
                </c:pt>
                <c:pt idx="2">
                  <c:v>323</c:v>
                </c:pt>
                <c:pt idx="3">
                  <c:v>343</c:v>
                </c:pt>
                <c:pt idx="4">
                  <c:v>358</c:v>
                </c:pt>
                <c:pt idx="5">
                  <c:v>366</c:v>
                </c:pt>
                <c:pt idx="6">
                  <c:v>379</c:v>
                </c:pt>
                <c:pt idx="7">
                  <c:v>407</c:v>
                </c:pt>
                <c:pt idx="8">
                  <c:v>439</c:v>
                </c:pt>
                <c:pt idx="9">
                  <c:v>503</c:v>
                </c:pt>
                <c:pt idx="10">
                  <c:v>507</c:v>
                </c:pt>
                <c:pt idx="11">
                  <c:v>515</c:v>
                </c:pt>
                <c:pt idx="12">
                  <c:v>526</c:v>
                </c:pt>
                <c:pt idx="13">
                  <c:v>531</c:v>
                </c:pt>
                <c:pt idx="14">
                  <c:v>542</c:v>
                </c:pt>
                <c:pt idx="15">
                  <c:v>554</c:v>
                </c:pt>
                <c:pt idx="16">
                  <c:v>566</c:v>
                </c:pt>
                <c:pt idx="17">
                  <c:v>599</c:v>
                </c:pt>
                <c:pt idx="18">
                  <c:v>643</c:v>
                </c:pt>
                <c:pt idx="19">
                  <c:v>694</c:v>
                </c:pt>
                <c:pt idx="20">
                  <c:v>787</c:v>
                </c:pt>
                <c:pt idx="21">
                  <c:v>825</c:v>
                </c:pt>
                <c:pt idx="22">
                  <c:v>954</c:v>
                </c:pt>
                <c:pt idx="23">
                  <c:v>991</c:v>
                </c:pt>
                <c:pt idx="24">
                  <c:v>1013</c:v>
                </c:pt>
                <c:pt idx="25">
                  <c:v>1055</c:v>
                </c:pt>
                <c:pt idx="26">
                  <c:v>1112</c:v>
                </c:pt>
                <c:pt idx="27">
                  <c:v>1130</c:v>
                </c:pt>
                <c:pt idx="28">
                  <c:v>1146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5911696"/>
        <c:axId val="1345923664"/>
      </c:lineChart>
      <c:catAx>
        <c:axId val="1345911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23664"/>
        <c:crosses val="autoZero"/>
        <c:auto val="1"/>
        <c:lblAlgn val="ctr"/>
        <c:lblOffset val="100"/>
        <c:noMultiLvlLbl val="0"/>
      </c:catAx>
      <c:valAx>
        <c:axId val="1345923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M.N. Valcarcel - Ocoña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9247564807917129E-2"/>
          <c:y val="0.24589366578799446"/>
          <c:w val="0.89019685039370078"/>
          <c:h val="0.62123432487605712"/>
        </c:manualLayout>
      </c:layout>
      <c:lineChart>
        <c:grouping val="standard"/>
        <c:varyColors val="0"/>
        <c:ser>
          <c:idx val="2"/>
          <c:order val="0"/>
          <c:tx>
            <c:strRef>
              <c:f>'Dist. Prov.Camana'!$D$1</c:f>
              <c:strCache>
                <c:ptCount val="1"/>
                <c:pt idx="0">
                  <c:v>M.N. Valcarcel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58220673337145E-2"/>
                  <c:y val="5.238049385956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3B-4724-A914-91EB156C85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Prov.Camana'!$D$2:$D$37</c:f>
              <c:numCache>
                <c:formatCode>General</c:formatCode>
                <c:ptCount val="29"/>
                <c:pt idx="0">
                  <c:v>325</c:v>
                </c:pt>
                <c:pt idx="1">
                  <c:v>618</c:v>
                </c:pt>
                <c:pt idx="2">
                  <c:v>660</c:v>
                </c:pt>
                <c:pt idx="3">
                  <c:v>665</c:v>
                </c:pt>
                <c:pt idx="4">
                  <c:v>677</c:v>
                </c:pt>
                <c:pt idx="5">
                  <c:v>681</c:v>
                </c:pt>
                <c:pt idx="6">
                  <c:v>690</c:v>
                </c:pt>
                <c:pt idx="7">
                  <c:v>703</c:v>
                </c:pt>
                <c:pt idx="8">
                  <c:v>706</c:v>
                </c:pt>
                <c:pt idx="9">
                  <c:v>720</c:v>
                </c:pt>
                <c:pt idx="10">
                  <c:v>733</c:v>
                </c:pt>
                <c:pt idx="11">
                  <c:v>764</c:v>
                </c:pt>
                <c:pt idx="12">
                  <c:v>777</c:v>
                </c:pt>
                <c:pt idx="13">
                  <c:v>796</c:v>
                </c:pt>
                <c:pt idx="14">
                  <c:v>804</c:v>
                </c:pt>
                <c:pt idx="15">
                  <c:v>822</c:v>
                </c:pt>
                <c:pt idx="16">
                  <c:v>836</c:v>
                </c:pt>
                <c:pt idx="17">
                  <c:v>846</c:v>
                </c:pt>
                <c:pt idx="18">
                  <c:v>855</c:v>
                </c:pt>
                <c:pt idx="19">
                  <c:v>862</c:v>
                </c:pt>
                <c:pt idx="20">
                  <c:v>869</c:v>
                </c:pt>
                <c:pt idx="21">
                  <c:v>876</c:v>
                </c:pt>
                <c:pt idx="22">
                  <c:v>879</c:v>
                </c:pt>
                <c:pt idx="23">
                  <c:v>885</c:v>
                </c:pt>
                <c:pt idx="24">
                  <c:v>887</c:v>
                </c:pt>
                <c:pt idx="25">
                  <c:v>892</c:v>
                </c:pt>
                <c:pt idx="26">
                  <c:v>894</c:v>
                </c:pt>
                <c:pt idx="27">
                  <c:v>895</c:v>
                </c:pt>
                <c:pt idx="28">
                  <c:v>905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'Dist. Prov.Camana'!$E$1</c:f>
              <c:strCache>
                <c:ptCount val="1"/>
                <c:pt idx="0">
                  <c:v>Ocoña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060948875113664E-2"/>
                  <c:y val="-0.102573039865827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93B-4724-A914-91EB156C85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Prov.Camana'!$E$2:$E$37</c:f>
              <c:numCache>
                <c:formatCode>General</c:formatCode>
                <c:ptCount val="29"/>
                <c:pt idx="0">
                  <c:v>327</c:v>
                </c:pt>
                <c:pt idx="1">
                  <c:v>342</c:v>
                </c:pt>
                <c:pt idx="2">
                  <c:v>348</c:v>
                </c:pt>
                <c:pt idx="3">
                  <c:v>365</c:v>
                </c:pt>
                <c:pt idx="4">
                  <c:v>388</c:v>
                </c:pt>
                <c:pt idx="5">
                  <c:v>395</c:v>
                </c:pt>
                <c:pt idx="6">
                  <c:v>399</c:v>
                </c:pt>
                <c:pt idx="7">
                  <c:v>408</c:v>
                </c:pt>
                <c:pt idx="8">
                  <c:v>417</c:v>
                </c:pt>
                <c:pt idx="9">
                  <c:v>419</c:v>
                </c:pt>
                <c:pt idx="10">
                  <c:v>423</c:v>
                </c:pt>
                <c:pt idx="11">
                  <c:v>433</c:v>
                </c:pt>
                <c:pt idx="12">
                  <c:v>441</c:v>
                </c:pt>
                <c:pt idx="13">
                  <c:v>442</c:v>
                </c:pt>
                <c:pt idx="14">
                  <c:v>443</c:v>
                </c:pt>
                <c:pt idx="15">
                  <c:v>450</c:v>
                </c:pt>
                <c:pt idx="16">
                  <c:v>460</c:v>
                </c:pt>
                <c:pt idx="17">
                  <c:v>471</c:v>
                </c:pt>
                <c:pt idx="18">
                  <c:v>479</c:v>
                </c:pt>
                <c:pt idx="19">
                  <c:v>498</c:v>
                </c:pt>
                <c:pt idx="20">
                  <c:v>523</c:v>
                </c:pt>
                <c:pt idx="21">
                  <c:v>533</c:v>
                </c:pt>
                <c:pt idx="22">
                  <c:v>553</c:v>
                </c:pt>
                <c:pt idx="23">
                  <c:v>602</c:v>
                </c:pt>
                <c:pt idx="24">
                  <c:v>606</c:v>
                </c:pt>
                <c:pt idx="25">
                  <c:v>612</c:v>
                </c:pt>
                <c:pt idx="26">
                  <c:v>631</c:v>
                </c:pt>
                <c:pt idx="27">
                  <c:v>641</c:v>
                </c:pt>
                <c:pt idx="28">
                  <c:v>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5916048"/>
        <c:axId val="1345912240"/>
      </c:lineChart>
      <c:catAx>
        <c:axId val="13459160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2240"/>
        <c:crosses val="autoZero"/>
        <c:auto val="1"/>
        <c:lblAlgn val="ctr"/>
        <c:lblOffset val="100"/>
        <c:noMultiLvlLbl val="0"/>
      </c:catAx>
      <c:valAx>
        <c:axId val="1345912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310581994608384"/>
          <c:y val="0.13716179507123491"/>
          <c:w val="0.16950356774411515"/>
          <c:h val="9.3180902485724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Aplao - Uraca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9247607423244174E-2"/>
          <c:y val="0.21151236358613068"/>
          <c:w val="0.89019685039370078"/>
          <c:h val="0.62845654709827936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Prov.Castilla'!$B$1</c:f>
              <c:strCache>
                <c:ptCount val="1"/>
                <c:pt idx="0">
                  <c:v>Aplao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Prov.Castilla'!$B$2:$B$37</c:f>
              <c:numCache>
                <c:formatCode>General</c:formatCode>
                <c:ptCount val="29"/>
                <c:pt idx="0">
                  <c:v>319</c:v>
                </c:pt>
                <c:pt idx="1">
                  <c:v>405</c:v>
                </c:pt>
                <c:pt idx="2">
                  <c:v>439</c:v>
                </c:pt>
                <c:pt idx="3">
                  <c:v>451</c:v>
                </c:pt>
                <c:pt idx="4">
                  <c:v>463</c:v>
                </c:pt>
                <c:pt idx="5">
                  <c:v>469</c:v>
                </c:pt>
                <c:pt idx="6">
                  <c:v>490</c:v>
                </c:pt>
                <c:pt idx="7">
                  <c:v>504</c:v>
                </c:pt>
                <c:pt idx="8">
                  <c:v>537</c:v>
                </c:pt>
                <c:pt idx="9">
                  <c:v>555</c:v>
                </c:pt>
                <c:pt idx="10">
                  <c:v>561</c:v>
                </c:pt>
                <c:pt idx="11">
                  <c:v>584</c:v>
                </c:pt>
                <c:pt idx="12">
                  <c:v>595</c:v>
                </c:pt>
                <c:pt idx="13">
                  <c:v>606</c:v>
                </c:pt>
                <c:pt idx="14">
                  <c:v>616</c:v>
                </c:pt>
                <c:pt idx="15">
                  <c:v>624</c:v>
                </c:pt>
                <c:pt idx="16">
                  <c:v>635</c:v>
                </c:pt>
                <c:pt idx="17">
                  <c:v>664</c:v>
                </c:pt>
                <c:pt idx="18">
                  <c:v>687</c:v>
                </c:pt>
                <c:pt idx="19">
                  <c:v>718</c:v>
                </c:pt>
                <c:pt idx="20">
                  <c:v>764</c:v>
                </c:pt>
                <c:pt idx="21">
                  <c:v>777</c:v>
                </c:pt>
                <c:pt idx="22">
                  <c:v>803</c:v>
                </c:pt>
                <c:pt idx="23">
                  <c:v>828</c:v>
                </c:pt>
                <c:pt idx="24">
                  <c:v>851</c:v>
                </c:pt>
                <c:pt idx="25">
                  <c:v>872</c:v>
                </c:pt>
                <c:pt idx="26">
                  <c:v>887</c:v>
                </c:pt>
                <c:pt idx="27">
                  <c:v>923</c:v>
                </c:pt>
                <c:pt idx="28">
                  <c:v>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48-4D02-B740-A4FF71A794C2}"/>
            </c:ext>
          </c:extLst>
        </c:ser>
        <c:ser>
          <c:idx val="1"/>
          <c:order val="1"/>
          <c:tx>
            <c:strRef>
              <c:f>'Dist. Prov.Castilla'!$C$1</c:f>
              <c:strCache>
                <c:ptCount val="1"/>
                <c:pt idx="0">
                  <c:v>Uraca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Prov.Castilla'!$C$2:$C$37</c:f>
              <c:numCache>
                <c:formatCode>General</c:formatCode>
                <c:ptCount val="29"/>
                <c:pt idx="0">
                  <c:v>107</c:v>
                </c:pt>
                <c:pt idx="1">
                  <c:v>154</c:v>
                </c:pt>
                <c:pt idx="2">
                  <c:v>176</c:v>
                </c:pt>
                <c:pt idx="3">
                  <c:v>184</c:v>
                </c:pt>
                <c:pt idx="4">
                  <c:v>203</c:v>
                </c:pt>
                <c:pt idx="5">
                  <c:v>225</c:v>
                </c:pt>
                <c:pt idx="6">
                  <c:v>236</c:v>
                </c:pt>
                <c:pt idx="7">
                  <c:v>244</c:v>
                </c:pt>
                <c:pt idx="8">
                  <c:v>247</c:v>
                </c:pt>
                <c:pt idx="9">
                  <c:v>248</c:v>
                </c:pt>
                <c:pt idx="10">
                  <c:v>249</c:v>
                </c:pt>
                <c:pt idx="11">
                  <c:v>251</c:v>
                </c:pt>
                <c:pt idx="12">
                  <c:v>254</c:v>
                </c:pt>
                <c:pt idx="13">
                  <c:v>254</c:v>
                </c:pt>
                <c:pt idx="14">
                  <c:v>258</c:v>
                </c:pt>
                <c:pt idx="15">
                  <c:v>258</c:v>
                </c:pt>
                <c:pt idx="16">
                  <c:v>265</c:v>
                </c:pt>
                <c:pt idx="17">
                  <c:v>270</c:v>
                </c:pt>
                <c:pt idx="18">
                  <c:v>277</c:v>
                </c:pt>
                <c:pt idx="19">
                  <c:v>293</c:v>
                </c:pt>
                <c:pt idx="20">
                  <c:v>317</c:v>
                </c:pt>
                <c:pt idx="21">
                  <c:v>321</c:v>
                </c:pt>
                <c:pt idx="22">
                  <c:v>339</c:v>
                </c:pt>
                <c:pt idx="23">
                  <c:v>353</c:v>
                </c:pt>
                <c:pt idx="24">
                  <c:v>355</c:v>
                </c:pt>
                <c:pt idx="25">
                  <c:v>365</c:v>
                </c:pt>
                <c:pt idx="26">
                  <c:v>372</c:v>
                </c:pt>
                <c:pt idx="27">
                  <c:v>386</c:v>
                </c:pt>
                <c:pt idx="28">
                  <c:v>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48-4D02-B740-A4FF71A794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45912784"/>
        <c:axId val="1345913328"/>
      </c:lineChart>
      <c:catAx>
        <c:axId val="134591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3328"/>
        <c:crosses val="autoZero"/>
        <c:auto val="1"/>
        <c:lblAlgn val="ctr"/>
        <c:lblOffset val="100"/>
        <c:noMultiLvlLbl val="0"/>
      </c:catAx>
      <c:valAx>
        <c:axId val="134591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4591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652912491660568"/>
          <c:y val="0.11038485978726344"/>
          <c:w val="0.22600032808398951"/>
          <c:h val="7.0950428654287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Orcopampa - Choco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7962499596496204E-2"/>
          <c:y val="0.29052960532053934"/>
          <c:w val="0.89019685039370078"/>
          <c:h val="0.55137321376494608"/>
        </c:manualLayout>
      </c:layout>
      <c:lineChart>
        <c:grouping val="standard"/>
        <c:varyColors val="0"/>
        <c:ser>
          <c:idx val="2"/>
          <c:order val="0"/>
          <c:tx>
            <c:strRef>
              <c:f>'Dist. Prov.Castilla'!$D$1</c:f>
              <c:strCache>
                <c:ptCount val="1"/>
                <c:pt idx="0">
                  <c:v>Orcopampa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Prov.Castilla'!$D$2:$D$37</c:f>
              <c:numCache>
                <c:formatCode>General</c:formatCode>
                <c:ptCount val="29"/>
                <c:pt idx="0">
                  <c:v>123</c:v>
                </c:pt>
                <c:pt idx="1">
                  <c:v>142</c:v>
                </c:pt>
                <c:pt idx="2">
                  <c:v>149</c:v>
                </c:pt>
                <c:pt idx="3">
                  <c:v>151</c:v>
                </c:pt>
                <c:pt idx="4">
                  <c:v>192</c:v>
                </c:pt>
                <c:pt idx="5">
                  <c:v>204</c:v>
                </c:pt>
                <c:pt idx="6">
                  <c:v>212</c:v>
                </c:pt>
                <c:pt idx="7">
                  <c:v>229</c:v>
                </c:pt>
                <c:pt idx="8">
                  <c:v>234</c:v>
                </c:pt>
                <c:pt idx="9">
                  <c:v>241</c:v>
                </c:pt>
                <c:pt idx="10">
                  <c:v>244</c:v>
                </c:pt>
                <c:pt idx="11">
                  <c:v>245</c:v>
                </c:pt>
                <c:pt idx="12">
                  <c:v>246</c:v>
                </c:pt>
                <c:pt idx="13">
                  <c:v>249</c:v>
                </c:pt>
                <c:pt idx="14">
                  <c:v>255</c:v>
                </c:pt>
                <c:pt idx="15">
                  <c:v>265</c:v>
                </c:pt>
                <c:pt idx="16">
                  <c:v>271</c:v>
                </c:pt>
                <c:pt idx="17">
                  <c:v>272</c:v>
                </c:pt>
                <c:pt idx="18">
                  <c:v>276</c:v>
                </c:pt>
                <c:pt idx="19">
                  <c:v>284</c:v>
                </c:pt>
                <c:pt idx="20">
                  <c:v>294</c:v>
                </c:pt>
                <c:pt idx="21">
                  <c:v>298</c:v>
                </c:pt>
                <c:pt idx="22">
                  <c:v>305</c:v>
                </c:pt>
                <c:pt idx="23">
                  <c:v>325</c:v>
                </c:pt>
                <c:pt idx="24">
                  <c:v>345</c:v>
                </c:pt>
                <c:pt idx="25">
                  <c:v>351</c:v>
                </c:pt>
                <c:pt idx="26">
                  <c:v>363</c:v>
                </c:pt>
                <c:pt idx="27">
                  <c:v>390</c:v>
                </c:pt>
                <c:pt idx="28">
                  <c:v>396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'Dist. Prov.Castilla'!$E$1</c:f>
              <c:strCache>
                <c:ptCount val="1"/>
                <c:pt idx="0">
                  <c:v>Choco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'Dist. Prov.Castilla'!$E$2:$E$37</c:f>
              <c:numCache>
                <c:formatCode>General</c:formatCode>
                <c:ptCount val="29"/>
                <c:pt idx="0">
                  <c:v>77</c:v>
                </c:pt>
                <c:pt idx="1">
                  <c:v>83</c:v>
                </c:pt>
                <c:pt idx="2">
                  <c:v>96</c:v>
                </c:pt>
                <c:pt idx="3">
                  <c:v>96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04374560"/>
        <c:axId val="1104352800"/>
      </c:lineChart>
      <c:catAx>
        <c:axId val="110437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04352800"/>
        <c:crosses val="autoZero"/>
        <c:auto val="1"/>
        <c:lblAlgn val="ctr"/>
        <c:lblOffset val="100"/>
        <c:noMultiLvlLbl val="0"/>
      </c:catAx>
      <c:valAx>
        <c:axId val="110435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0437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53593400585476"/>
          <c:y val="0.13337399316848023"/>
          <c:w val="0.15850232234925574"/>
          <c:h val="9.6602606978779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u="none" strike="noStrike" cap="none" baseline="0">
                <a:effectLst/>
              </a:rPr>
              <a:t>Casos COVI-19 Acumulado Dist. Rio Grande - Yanaquihua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2448938862492613E-2"/>
          <c:y val="0.22068103329189118"/>
          <c:w val="0.91748646840211023"/>
          <c:h val="0.67145313725819566"/>
        </c:manualLayout>
      </c:layout>
      <c:lineChart>
        <c:grouping val="standard"/>
        <c:varyColors val="0"/>
        <c:ser>
          <c:idx val="0"/>
          <c:order val="0"/>
          <c:tx>
            <c:strRef>
              <c:f>'Prov. Conde-La Union'!$B$1</c:f>
              <c:strCache>
                <c:ptCount val="1"/>
                <c:pt idx="0">
                  <c:v>Rio Grande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'Prov. Conde-La Union'!$B$2:$B$37</c:f>
              <c:numCache>
                <c:formatCode>General</c:formatCode>
                <c:ptCount val="29"/>
                <c:pt idx="0">
                  <c:v>365</c:v>
                </c:pt>
                <c:pt idx="1">
                  <c:v>399</c:v>
                </c:pt>
                <c:pt idx="2">
                  <c:v>415</c:v>
                </c:pt>
                <c:pt idx="3">
                  <c:v>461</c:v>
                </c:pt>
                <c:pt idx="4">
                  <c:v>480</c:v>
                </c:pt>
                <c:pt idx="5">
                  <c:v>503</c:v>
                </c:pt>
                <c:pt idx="6">
                  <c:v>520</c:v>
                </c:pt>
                <c:pt idx="7">
                  <c:v>554</c:v>
                </c:pt>
                <c:pt idx="8">
                  <c:v>566</c:v>
                </c:pt>
                <c:pt idx="9">
                  <c:v>593</c:v>
                </c:pt>
                <c:pt idx="10">
                  <c:v>604</c:v>
                </c:pt>
                <c:pt idx="11">
                  <c:v>616</c:v>
                </c:pt>
                <c:pt idx="12">
                  <c:v>627</c:v>
                </c:pt>
                <c:pt idx="13">
                  <c:v>637</c:v>
                </c:pt>
                <c:pt idx="14">
                  <c:v>654</c:v>
                </c:pt>
                <c:pt idx="15">
                  <c:v>670</c:v>
                </c:pt>
                <c:pt idx="16">
                  <c:v>696</c:v>
                </c:pt>
                <c:pt idx="17">
                  <c:v>713</c:v>
                </c:pt>
                <c:pt idx="18">
                  <c:v>746</c:v>
                </c:pt>
                <c:pt idx="19">
                  <c:v>771</c:v>
                </c:pt>
                <c:pt idx="20">
                  <c:v>810</c:v>
                </c:pt>
                <c:pt idx="21">
                  <c:v>848</c:v>
                </c:pt>
                <c:pt idx="22">
                  <c:v>871</c:v>
                </c:pt>
                <c:pt idx="23">
                  <c:v>905</c:v>
                </c:pt>
                <c:pt idx="24">
                  <c:v>919</c:v>
                </c:pt>
                <c:pt idx="25">
                  <c:v>936</c:v>
                </c:pt>
                <c:pt idx="26">
                  <c:v>952</c:v>
                </c:pt>
                <c:pt idx="27">
                  <c:v>961</c:v>
                </c:pt>
                <c:pt idx="28">
                  <c:v>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31-4C8D-BB20-C39E8F00B9A3}"/>
            </c:ext>
          </c:extLst>
        </c:ser>
        <c:ser>
          <c:idx val="1"/>
          <c:order val="1"/>
          <c:tx>
            <c:strRef>
              <c:f>'Prov. Conde-La Union'!$C$1</c:f>
              <c:strCache>
                <c:ptCount val="1"/>
                <c:pt idx="0">
                  <c:v>Yanaquihua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'Prov. Conde-La Union'!$C$2:$C$37</c:f>
              <c:numCache>
                <c:formatCode>General</c:formatCode>
                <c:ptCount val="29"/>
                <c:pt idx="0">
                  <c:v>57</c:v>
                </c:pt>
                <c:pt idx="1">
                  <c:v>88</c:v>
                </c:pt>
                <c:pt idx="2">
                  <c:v>109</c:v>
                </c:pt>
                <c:pt idx="3">
                  <c:v>124</c:v>
                </c:pt>
                <c:pt idx="4">
                  <c:v>142</c:v>
                </c:pt>
                <c:pt idx="5">
                  <c:v>147</c:v>
                </c:pt>
                <c:pt idx="6">
                  <c:v>157</c:v>
                </c:pt>
                <c:pt idx="7">
                  <c:v>164</c:v>
                </c:pt>
                <c:pt idx="8">
                  <c:v>174</c:v>
                </c:pt>
                <c:pt idx="9">
                  <c:v>180</c:v>
                </c:pt>
                <c:pt idx="10">
                  <c:v>186</c:v>
                </c:pt>
                <c:pt idx="11">
                  <c:v>190</c:v>
                </c:pt>
                <c:pt idx="12">
                  <c:v>190</c:v>
                </c:pt>
                <c:pt idx="13">
                  <c:v>193</c:v>
                </c:pt>
                <c:pt idx="14">
                  <c:v>196</c:v>
                </c:pt>
                <c:pt idx="15">
                  <c:v>198</c:v>
                </c:pt>
                <c:pt idx="16">
                  <c:v>202</c:v>
                </c:pt>
                <c:pt idx="17">
                  <c:v>236</c:v>
                </c:pt>
                <c:pt idx="18">
                  <c:v>289</c:v>
                </c:pt>
                <c:pt idx="19">
                  <c:v>325</c:v>
                </c:pt>
                <c:pt idx="20">
                  <c:v>345</c:v>
                </c:pt>
                <c:pt idx="21">
                  <c:v>363</c:v>
                </c:pt>
                <c:pt idx="22">
                  <c:v>389</c:v>
                </c:pt>
                <c:pt idx="23">
                  <c:v>406</c:v>
                </c:pt>
                <c:pt idx="24">
                  <c:v>412</c:v>
                </c:pt>
                <c:pt idx="25">
                  <c:v>498</c:v>
                </c:pt>
                <c:pt idx="26">
                  <c:v>511</c:v>
                </c:pt>
                <c:pt idx="27">
                  <c:v>519</c:v>
                </c:pt>
                <c:pt idx="28">
                  <c:v>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31-4C8D-BB20-C39E8F00B9A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04363136"/>
        <c:axId val="1104363680"/>
      </c:lineChart>
      <c:catAx>
        <c:axId val="11043631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04363680"/>
        <c:crosses val="autoZero"/>
        <c:auto val="1"/>
        <c:lblAlgn val="ctr"/>
        <c:lblOffset val="100"/>
        <c:noMultiLvlLbl val="0"/>
      </c:catAx>
      <c:valAx>
        <c:axId val="11043636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043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Casos COVI-19 Acumulado Dist. Cotahuasi - Huaynacotas </a:t>
            </a:r>
          </a:p>
          <a:p>
            <a:pPr>
              <a:defRPr/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867487799962238E-2"/>
          <c:y val="0.22872151839222551"/>
          <c:w val="0.90286351706036749"/>
          <c:h val="0.63226890612206399"/>
        </c:manualLayout>
      </c:layout>
      <c:lineChart>
        <c:grouping val="standard"/>
        <c:varyColors val="0"/>
        <c:ser>
          <c:idx val="0"/>
          <c:order val="0"/>
          <c:tx>
            <c:strRef>
              <c:f>'Prov. Conde-La Union'!$D$1</c:f>
              <c:strCache>
                <c:ptCount val="1"/>
                <c:pt idx="0">
                  <c:v>Cotahuasi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'Prov. Conde-La Union'!$D$2:$D$37</c:f>
              <c:numCache>
                <c:formatCode>General</c:formatCode>
                <c:ptCount val="29"/>
                <c:pt idx="0">
                  <c:v>63</c:v>
                </c:pt>
                <c:pt idx="1">
                  <c:v>73</c:v>
                </c:pt>
                <c:pt idx="2">
                  <c:v>73</c:v>
                </c:pt>
                <c:pt idx="3">
                  <c:v>75</c:v>
                </c:pt>
                <c:pt idx="4">
                  <c:v>80</c:v>
                </c:pt>
                <c:pt idx="5">
                  <c:v>81</c:v>
                </c:pt>
                <c:pt idx="6">
                  <c:v>81</c:v>
                </c:pt>
                <c:pt idx="7">
                  <c:v>82</c:v>
                </c:pt>
                <c:pt idx="8">
                  <c:v>85</c:v>
                </c:pt>
                <c:pt idx="9">
                  <c:v>86</c:v>
                </c:pt>
                <c:pt idx="10">
                  <c:v>87</c:v>
                </c:pt>
                <c:pt idx="11">
                  <c:v>89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92</c:v>
                </c:pt>
                <c:pt idx="17">
                  <c:v>92</c:v>
                </c:pt>
                <c:pt idx="18">
                  <c:v>95</c:v>
                </c:pt>
                <c:pt idx="19">
                  <c:v>100</c:v>
                </c:pt>
                <c:pt idx="20">
                  <c:v>104</c:v>
                </c:pt>
                <c:pt idx="21">
                  <c:v>110</c:v>
                </c:pt>
                <c:pt idx="22">
                  <c:v>110</c:v>
                </c:pt>
                <c:pt idx="23">
                  <c:v>114</c:v>
                </c:pt>
                <c:pt idx="24">
                  <c:v>117</c:v>
                </c:pt>
                <c:pt idx="25">
                  <c:v>122</c:v>
                </c:pt>
                <c:pt idx="26">
                  <c:v>125</c:v>
                </c:pt>
                <c:pt idx="27">
                  <c:v>132</c:v>
                </c:pt>
                <c:pt idx="28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'Prov. Conde-La Union'!$E$1</c:f>
              <c:strCache>
                <c:ptCount val="1"/>
                <c:pt idx="0">
                  <c:v>Huaynacotas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Union'!$A$2:$A$37</c:f>
              <c:strCache>
                <c:ptCount val="29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</c:strCache>
            </c:strRef>
          </c:cat>
          <c:val>
            <c:numRef>
              <c:f>'Prov. Conde-La Union'!$E$2:$E$37</c:f>
              <c:numCache>
                <c:formatCode>General</c:formatCode>
                <c:ptCount val="2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22</c:v>
                </c:pt>
                <c:pt idx="23">
                  <c:v>23</c:v>
                </c:pt>
                <c:pt idx="24">
                  <c:v>25</c:v>
                </c:pt>
                <c:pt idx="25">
                  <c:v>42</c:v>
                </c:pt>
                <c:pt idx="26">
                  <c:v>48</c:v>
                </c:pt>
                <c:pt idx="27">
                  <c:v>49</c:v>
                </c:pt>
                <c:pt idx="28">
                  <c:v>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15536784"/>
        <c:axId val="1115532976"/>
      </c:lineChart>
      <c:catAx>
        <c:axId val="11155367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5532976"/>
        <c:crosses val="autoZero"/>
        <c:auto val="1"/>
        <c:lblAlgn val="ctr"/>
        <c:lblOffset val="100"/>
        <c:noMultiLvlLbl val="0"/>
      </c:catAx>
      <c:valAx>
        <c:axId val="11155329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553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168921907277118"/>
          <c:y val="0.11912806615067772"/>
          <c:w val="0.18427891730441176"/>
          <c:h val="8.9636143898185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de Casos Positivos por Periodos de Tiempo en Relacion al Total de Muestras del Mismo Periodo.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6874097769028871E-2"/>
          <c:y val="0.1177688069037352"/>
          <c:w val="0.96252907938624888"/>
          <c:h val="0.79826296522323359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por Periodos'!$A$9:$A$46</c:f>
              <c:strCache>
                <c:ptCount val="38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'Positivos por Periodos'!$B$9:$B$46</c:f>
              <c:numCache>
                <c:formatCode>0.0</c:formatCode>
                <c:ptCount val="38"/>
                <c:pt idx="0">
                  <c:v>15.175892797617724</c:v>
                </c:pt>
                <c:pt idx="1">
                  <c:v>19.419674740343215</c:v>
                </c:pt>
                <c:pt idx="2">
                  <c:v>21.284534772943793</c:v>
                </c:pt>
                <c:pt idx="3">
                  <c:v>24.235084990556604</c:v>
                </c:pt>
                <c:pt idx="4">
                  <c:v>24.318848410003088</c:v>
                </c:pt>
                <c:pt idx="5">
                  <c:v>22.795388463024338</c:v>
                </c:pt>
                <c:pt idx="6">
                  <c:v>21.959435374634634</c:v>
                </c:pt>
                <c:pt idx="7">
                  <c:v>20.650895033196068</c:v>
                </c:pt>
                <c:pt idx="8">
                  <c:v>17.153880070546737</c:v>
                </c:pt>
                <c:pt idx="9">
                  <c:v>17.374184816045283</c:v>
                </c:pt>
                <c:pt idx="10">
                  <c:v>14.076448964926341</c:v>
                </c:pt>
                <c:pt idx="11">
                  <c:v>13.89483379839081</c:v>
                </c:pt>
                <c:pt idx="12">
                  <c:v>9.9660323846585097</c:v>
                </c:pt>
                <c:pt idx="13">
                  <c:v>9.1946464490174833</c:v>
                </c:pt>
                <c:pt idx="14">
                  <c:v>8.9145474943904262</c:v>
                </c:pt>
                <c:pt idx="15">
                  <c:v>8.5210269333753352</c:v>
                </c:pt>
                <c:pt idx="16">
                  <c:v>6.8277865821447428</c:v>
                </c:pt>
                <c:pt idx="17">
                  <c:v>5.653597380819293</c:v>
                </c:pt>
                <c:pt idx="18">
                  <c:v>5.9831449454806886</c:v>
                </c:pt>
                <c:pt idx="19">
                  <c:v>4.579203256322316</c:v>
                </c:pt>
                <c:pt idx="20">
                  <c:v>6.7202028740490274</c:v>
                </c:pt>
                <c:pt idx="21">
                  <c:v>5.1825239511067069</c:v>
                </c:pt>
                <c:pt idx="22">
                  <c:v>5.347706615937434</c:v>
                </c:pt>
                <c:pt idx="23">
                  <c:v>5.6491656491656492</c:v>
                </c:pt>
                <c:pt idx="24">
                  <c:v>6.0016261815225125</c:v>
                </c:pt>
                <c:pt idx="25">
                  <c:v>5.6927233765023759</c:v>
                </c:pt>
                <c:pt idx="26">
                  <c:v>6.6557608416730822</c:v>
                </c:pt>
                <c:pt idx="27">
                  <c:v>9.0248926439269628</c:v>
                </c:pt>
                <c:pt idx="28">
                  <c:v>9.8113815895534415</c:v>
                </c:pt>
                <c:pt idx="29">
                  <c:v>9.4943479140767302</c:v>
                </c:pt>
                <c:pt idx="30">
                  <c:v>10.077222763322666</c:v>
                </c:pt>
                <c:pt idx="31">
                  <c:v>9.5026574575705443</c:v>
                </c:pt>
                <c:pt idx="32">
                  <c:v>8.995021517171546</c:v>
                </c:pt>
                <c:pt idx="33">
                  <c:v>7.9179625115575361</c:v>
                </c:pt>
                <c:pt idx="34">
                  <c:v>8.3050266446445828</c:v>
                </c:pt>
                <c:pt idx="35">
                  <c:v>7.3793326854551342</c:v>
                </c:pt>
                <c:pt idx="36">
                  <c:v>6.442507264425072</c:v>
                </c:pt>
                <c:pt idx="37">
                  <c:v>7.3828027074454754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0C-41E5-80D3-13FD752599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7871168"/>
        <c:axId val="1377860288"/>
      </c:lineChart>
      <c:catAx>
        <c:axId val="13778711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60288"/>
        <c:crosses val="autoZero"/>
        <c:auto val="1"/>
        <c:lblAlgn val="ctr"/>
        <c:lblOffset val="100"/>
        <c:noMultiLvlLbl val="0"/>
      </c:catAx>
      <c:valAx>
        <c:axId val="1377860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Casos Positivos por Periodos de Tiempo. Region Arequipa</a:t>
            </a:r>
            <a:endParaRPr lang="es-PE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por Periodos'!$A$9:$A$46</c:f>
              <c:strCache>
                <c:ptCount val="38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'Positivos por Periodos'!$D$9:$D$46</c:f>
              <c:numCache>
                <c:formatCode>General</c:formatCode>
                <c:ptCount val="38"/>
                <c:pt idx="0">
                  <c:v>6829</c:v>
                </c:pt>
                <c:pt idx="1">
                  <c:v>9517</c:v>
                </c:pt>
                <c:pt idx="2">
                  <c:v>10724</c:v>
                </c:pt>
                <c:pt idx="3">
                  <c:v>10907</c:v>
                </c:pt>
                <c:pt idx="4">
                  <c:v>12603</c:v>
                </c:pt>
                <c:pt idx="5">
                  <c:v>11211</c:v>
                </c:pt>
                <c:pt idx="6">
                  <c:v>12321</c:v>
                </c:pt>
                <c:pt idx="7">
                  <c:v>9829</c:v>
                </c:pt>
                <c:pt idx="8">
                  <c:v>7781</c:v>
                </c:pt>
                <c:pt idx="9">
                  <c:v>7060</c:v>
                </c:pt>
                <c:pt idx="10">
                  <c:v>5093</c:v>
                </c:pt>
                <c:pt idx="11">
                  <c:v>5129</c:v>
                </c:pt>
                <c:pt idx="12">
                  <c:v>3022</c:v>
                </c:pt>
                <c:pt idx="13">
                  <c:v>2377</c:v>
                </c:pt>
                <c:pt idx="14">
                  <c:v>1907</c:v>
                </c:pt>
                <c:pt idx="15">
                  <c:v>2164</c:v>
                </c:pt>
                <c:pt idx="16">
                  <c:v>1551</c:v>
                </c:pt>
                <c:pt idx="17">
                  <c:v>1416</c:v>
                </c:pt>
                <c:pt idx="18">
                  <c:v>1498</c:v>
                </c:pt>
                <c:pt idx="19">
                  <c:v>1215</c:v>
                </c:pt>
                <c:pt idx="20">
                  <c:v>1749</c:v>
                </c:pt>
                <c:pt idx="21">
                  <c:v>1255</c:v>
                </c:pt>
                <c:pt idx="22">
                  <c:v>1265</c:v>
                </c:pt>
                <c:pt idx="23">
                  <c:v>1388</c:v>
                </c:pt>
                <c:pt idx="24">
                  <c:v>1181</c:v>
                </c:pt>
                <c:pt idx="25">
                  <c:v>1222</c:v>
                </c:pt>
                <c:pt idx="26">
                  <c:v>2075</c:v>
                </c:pt>
                <c:pt idx="27">
                  <c:v>2585</c:v>
                </c:pt>
                <c:pt idx="28">
                  <c:v>3043</c:v>
                </c:pt>
                <c:pt idx="29">
                  <c:v>3284</c:v>
                </c:pt>
                <c:pt idx="30">
                  <c:v>2897</c:v>
                </c:pt>
                <c:pt idx="31">
                  <c:v>3701</c:v>
                </c:pt>
                <c:pt idx="32">
                  <c:v>3198</c:v>
                </c:pt>
                <c:pt idx="33">
                  <c:v>2826</c:v>
                </c:pt>
                <c:pt idx="34">
                  <c:v>2665</c:v>
                </c:pt>
                <c:pt idx="35">
                  <c:v>2278</c:v>
                </c:pt>
                <c:pt idx="36">
                  <c:v>2328</c:v>
                </c:pt>
                <c:pt idx="37">
                  <c:v>2356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7870624"/>
        <c:axId val="1377871712"/>
      </c:lineChart>
      <c:catAx>
        <c:axId val="13778706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1712"/>
        <c:crosses val="autoZero"/>
        <c:auto val="1"/>
        <c:lblAlgn val="ctr"/>
        <c:lblOffset val="100"/>
        <c:noMultiLvlLbl val="0"/>
      </c:catAx>
      <c:valAx>
        <c:axId val="13778717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% de Positividad. Region Arequipa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9820785934046714E-2"/>
          <c:y val="0.17509355866866338"/>
          <c:w val="0.95976424165469587"/>
          <c:h val="0.68921923286705322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'%Positividad-% Letalidad'!$B$10:$B$46</c:f>
              <c:strCache>
                <c:ptCount val="37"/>
                <c:pt idx="0">
                  <c:v>al 21 Jul</c:v>
                </c:pt>
                <c:pt idx="1">
                  <c:v>al 28 Jul</c:v>
                </c:pt>
                <c:pt idx="2">
                  <c:v>al 04 ago</c:v>
                </c:pt>
                <c:pt idx="3">
                  <c:v>al 11 ago</c:v>
                </c:pt>
                <c:pt idx="4">
                  <c:v>al 18 ago</c:v>
                </c:pt>
                <c:pt idx="5">
                  <c:v>al 25 ago</c:v>
                </c:pt>
                <c:pt idx="6">
                  <c:v>al 01 set</c:v>
                </c:pt>
                <c:pt idx="7">
                  <c:v>al 08 set</c:v>
                </c:pt>
                <c:pt idx="8">
                  <c:v>al 15 set</c:v>
                </c:pt>
                <c:pt idx="9">
                  <c:v>al  22 set</c:v>
                </c:pt>
                <c:pt idx="10">
                  <c:v>al 29 set</c:v>
                </c:pt>
                <c:pt idx="11">
                  <c:v>al 06 oct.</c:v>
                </c:pt>
                <c:pt idx="12">
                  <c:v>al 13 oct.</c:v>
                </c:pt>
                <c:pt idx="13">
                  <c:v>al 20 oct.</c:v>
                </c:pt>
                <c:pt idx="14">
                  <c:v>al 27 oct</c:v>
                </c:pt>
                <c:pt idx="15">
                  <c:v>al 03 nov.</c:v>
                </c:pt>
                <c:pt idx="16">
                  <c:v>al 10 nov</c:v>
                </c:pt>
                <c:pt idx="17">
                  <c:v>al 17 nov</c:v>
                </c:pt>
                <c:pt idx="18">
                  <c:v>al 24 nov</c:v>
                </c:pt>
                <c:pt idx="19">
                  <c:v>al 01 dic.</c:v>
                </c:pt>
                <c:pt idx="20">
                  <c:v>al 08 dic</c:v>
                </c:pt>
                <c:pt idx="21">
                  <c:v>al 15 dic.</c:v>
                </c:pt>
                <c:pt idx="22">
                  <c:v>al 22 dic</c:v>
                </c:pt>
                <c:pt idx="23">
                  <c:v>al 29 dic</c:v>
                </c:pt>
                <c:pt idx="24">
                  <c:v>al 05 ene</c:v>
                </c:pt>
                <c:pt idx="25">
                  <c:v>al 12 ene</c:v>
                </c:pt>
                <c:pt idx="26">
                  <c:v>al 19 ene</c:v>
                </c:pt>
                <c:pt idx="27">
                  <c:v>al 26 ene</c:v>
                </c:pt>
                <c:pt idx="28">
                  <c:v>al 02 feb</c:v>
                </c:pt>
                <c:pt idx="29">
                  <c:v>al 09 feb</c:v>
                </c:pt>
                <c:pt idx="30">
                  <c:v>al 16 feb</c:v>
                </c:pt>
                <c:pt idx="31">
                  <c:v>al 23 feb</c:v>
                </c:pt>
                <c:pt idx="32">
                  <c:v>al 02 mar</c:v>
                </c:pt>
                <c:pt idx="33">
                  <c:v>al 09 mar</c:v>
                </c:pt>
                <c:pt idx="34">
                  <c:v>al 16 mar</c:v>
                </c:pt>
                <c:pt idx="35">
                  <c:v>al 23 mar</c:v>
                </c:pt>
                <c:pt idx="36">
                  <c:v>al 30 mar</c:v>
                </c:pt>
              </c:strCache>
            </c:strRef>
          </c:cat>
          <c:val>
            <c:numRef>
              <c:f>'%Positividad-% Letalidad'!$C$10:$C$46</c:f>
              <c:numCache>
                <c:formatCode>0.00</c:formatCode>
                <c:ptCount val="37"/>
                <c:pt idx="0">
                  <c:v>10.9</c:v>
                </c:pt>
                <c:pt idx="1">
                  <c:v>12.3</c:v>
                </c:pt>
                <c:pt idx="2">
                  <c:v>13.6</c:v>
                </c:pt>
                <c:pt idx="3">
                  <c:v>14.8</c:v>
                </c:pt>
                <c:pt idx="4">
                  <c:v>15.6</c:v>
                </c:pt>
                <c:pt idx="5">
                  <c:v>16.2</c:v>
                </c:pt>
                <c:pt idx="6">
                  <c:v>16.55</c:v>
                </c:pt>
                <c:pt idx="7">
                  <c:v>16.59</c:v>
                </c:pt>
                <c:pt idx="8">
                  <c:v>16.64</c:v>
                </c:pt>
                <c:pt idx="9">
                  <c:v>16.510000000000002</c:v>
                </c:pt>
                <c:pt idx="10">
                  <c:v>16.39</c:v>
                </c:pt>
                <c:pt idx="11">
                  <c:v>16.100000000000001</c:v>
                </c:pt>
                <c:pt idx="12">
                  <c:v>15.9</c:v>
                </c:pt>
                <c:pt idx="13">
                  <c:v>15.75</c:v>
                </c:pt>
                <c:pt idx="14">
                  <c:v>15.54</c:v>
                </c:pt>
                <c:pt idx="15">
                  <c:v>15.32</c:v>
                </c:pt>
                <c:pt idx="16">
                  <c:v>15.06</c:v>
                </c:pt>
                <c:pt idx="17">
                  <c:v>14.82</c:v>
                </c:pt>
                <c:pt idx="18">
                  <c:v>14.54</c:v>
                </c:pt>
                <c:pt idx="19">
                  <c:v>14.34</c:v>
                </c:pt>
                <c:pt idx="20">
                  <c:v>14.13</c:v>
                </c:pt>
                <c:pt idx="21">
                  <c:v>13.93</c:v>
                </c:pt>
                <c:pt idx="22">
                  <c:v>13.74</c:v>
                </c:pt>
                <c:pt idx="23">
                  <c:v>13.6</c:v>
                </c:pt>
                <c:pt idx="24">
                  <c:v>13.45</c:v>
                </c:pt>
                <c:pt idx="25">
                  <c:v>13.26</c:v>
                </c:pt>
                <c:pt idx="26">
                  <c:v>13.16</c:v>
                </c:pt>
                <c:pt idx="27">
                  <c:v>13.1</c:v>
                </c:pt>
                <c:pt idx="28">
                  <c:v>13</c:v>
                </c:pt>
                <c:pt idx="29">
                  <c:v>12.91</c:v>
                </c:pt>
                <c:pt idx="30">
                  <c:v>12.81</c:v>
                </c:pt>
                <c:pt idx="31">
                  <c:v>12.71</c:v>
                </c:pt>
                <c:pt idx="32">
                  <c:v>12.58</c:v>
                </c:pt>
                <c:pt idx="33">
                  <c:v>12.49</c:v>
                </c:pt>
                <c:pt idx="34">
                  <c:v>12.38</c:v>
                </c:pt>
                <c:pt idx="35">
                  <c:v>12.23</c:v>
                </c:pt>
                <c:pt idx="36">
                  <c:v>12.13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72-4174-836C-9D33F61AA1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7863552"/>
        <c:axId val="1377877696"/>
      </c:lineChart>
      <c:catAx>
        <c:axId val="13778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7696"/>
        <c:crosses val="autoZero"/>
        <c:auto val="1"/>
        <c:lblAlgn val="ctr"/>
        <c:lblOffset val="100"/>
        <c:noMultiLvlLbl val="0"/>
      </c:catAx>
      <c:valAx>
        <c:axId val="137787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6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Letalidad.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'%Positividad-% Letalidad'!$B$9:$B$46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'%Positividad-% Letalidad'!$D$9:$D$46</c:f>
              <c:numCache>
                <c:formatCode>0.00</c:formatCode>
                <c:ptCount val="38"/>
                <c:pt idx="0">
                  <c:v>2.33</c:v>
                </c:pt>
                <c:pt idx="1">
                  <c:v>2.2200000000000002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1.65</c:v>
                </c:pt>
                <c:pt idx="7">
                  <c:v>1.69</c:v>
                </c:pt>
                <c:pt idx="8">
                  <c:v>1.66</c:v>
                </c:pt>
                <c:pt idx="9">
                  <c:v>1.69</c:v>
                </c:pt>
                <c:pt idx="10">
                  <c:v>1.66</c:v>
                </c:pt>
                <c:pt idx="11">
                  <c:v>1.63</c:v>
                </c:pt>
                <c:pt idx="12">
                  <c:v>1.6</c:v>
                </c:pt>
                <c:pt idx="13">
                  <c:v>1.63</c:v>
                </c:pt>
                <c:pt idx="14">
                  <c:v>1.62</c:v>
                </c:pt>
                <c:pt idx="15">
                  <c:v>1.63</c:v>
                </c:pt>
                <c:pt idx="16">
                  <c:v>1.62</c:v>
                </c:pt>
                <c:pt idx="17">
                  <c:v>1.61</c:v>
                </c:pt>
                <c:pt idx="18">
                  <c:v>1.61</c:v>
                </c:pt>
                <c:pt idx="19">
                  <c:v>1.61</c:v>
                </c:pt>
                <c:pt idx="20">
                  <c:v>1.6</c:v>
                </c:pt>
                <c:pt idx="21">
                  <c:v>1.59</c:v>
                </c:pt>
                <c:pt idx="22">
                  <c:v>1.59</c:v>
                </c:pt>
                <c:pt idx="23">
                  <c:v>1.58</c:v>
                </c:pt>
                <c:pt idx="24">
                  <c:v>1.59</c:v>
                </c:pt>
                <c:pt idx="25">
                  <c:v>1.59</c:v>
                </c:pt>
                <c:pt idx="26">
                  <c:v>1.6</c:v>
                </c:pt>
                <c:pt idx="27">
                  <c:v>1.61</c:v>
                </c:pt>
                <c:pt idx="28">
                  <c:v>1.63</c:v>
                </c:pt>
                <c:pt idx="29">
                  <c:v>1.66</c:v>
                </c:pt>
                <c:pt idx="30">
                  <c:v>1.71</c:v>
                </c:pt>
                <c:pt idx="31">
                  <c:v>1.75</c:v>
                </c:pt>
                <c:pt idx="32">
                  <c:v>1.79</c:v>
                </c:pt>
                <c:pt idx="33">
                  <c:v>1.82</c:v>
                </c:pt>
                <c:pt idx="34">
                  <c:v>1.86</c:v>
                </c:pt>
                <c:pt idx="35">
                  <c:v>1.88</c:v>
                </c:pt>
                <c:pt idx="36">
                  <c:v>1.88</c:v>
                </c:pt>
                <c:pt idx="37">
                  <c:v>1.89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7874976"/>
        <c:axId val="1377875520"/>
      </c:lineChart>
      <c:catAx>
        <c:axId val="13778749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5520"/>
        <c:crosses val="autoZero"/>
        <c:auto val="1"/>
        <c:lblAlgn val="ctr"/>
        <c:lblOffset val="100"/>
        <c:noMultiLvlLbl val="0"/>
      </c:catAx>
      <c:valAx>
        <c:axId val="1377875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787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Defunciones COVI-19 (Acumulado)</a:t>
            </a:r>
            <a:r>
              <a:rPr lang="es-PE" baseline="0"/>
              <a:t> por Periodos de tiempo. 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'Defunciones Covi-19'!$B$9:$B$46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'Defunciones Covi-19'!$C$9:$C$46</c:f>
              <c:numCache>
                <c:formatCode>General</c:formatCode>
                <c:ptCount val="38"/>
                <c:pt idx="0">
                  <c:v>579</c:v>
                </c:pt>
                <c:pt idx="1">
                  <c:v>761</c:v>
                </c:pt>
                <c:pt idx="2">
                  <c:v>883</c:v>
                </c:pt>
                <c:pt idx="3">
                  <c:v>1043</c:v>
                </c:pt>
                <c:pt idx="4">
                  <c:v>1249</c:v>
                </c:pt>
                <c:pt idx="5">
                  <c:v>1374</c:v>
                </c:pt>
                <c:pt idx="6">
                  <c:v>1519</c:v>
                </c:pt>
                <c:pt idx="7">
                  <c:v>1675</c:v>
                </c:pt>
                <c:pt idx="8">
                  <c:v>1821</c:v>
                </c:pt>
                <c:pt idx="9">
                  <c:v>1970</c:v>
                </c:pt>
                <c:pt idx="10">
                  <c:v>2028</c:v>
                </c:pt>
                <c:pt idx="11">
                  <c:v>2067</c:v>
                </c:pt>
                <c:pt idx="12">
                  <c:v>2092</c:v>
                </c:pt>
                <c:pt idx="13">
                  <c:v>2159</c:v>
                </c:pt>
                <c:pt idx="14">
                  <c:v>2180</c:v>
                </c:pt>
                <c:pt idx="15">
                  <c:v>2225</c:v>
                </c:pt>
                <c:pt idx="16">
                  <c:v>2239</c:v>
                </c:pt>
                <c:pt idx="17">
                  <c:v>2250</c:v>
                </c:pt>
                <c:pt idx="18">
                  <c:v>2272</c:v>
                </c:pt>
                <c:pt idx="19">
                  <c:v>2287</c:v>
                </c:pt>
                <c:pt idx="20">
                  <c:v>2299</c:v>
                </c:pt>
                <c:pt idx="21">
                  <c:v>2308</c:v>
                </c:pt>
                <c:pt idx="22">
                  <c:v>2326</c:v>
                </c:pt>
                <c:pt idx="23">
                  <c:v>2343</c:v>
                </c:pt>
                <c:pt idx="24">
                  <c:v>2368</c:v>
                </c:pt>
                <c:pt idx="25">
                  <c:v>2394</c:v>
                </c:pt>
                <c:pt idx="26">
                  <c:v>2432</c:v>
                </c:pt>
                <c:pt idx="27">
                  <c:v>2498</c:v>
                </c:pt>
                <c:pt idx="28">
                  <c:v>2571</c:v>
                </c:pt>
                <c:pt idx="29">
                  <c:v>2670</c:v>
                </c:pt>
                <c:pt idx="30">
                  <c:v>2800</c:v>
                </c:pt>
                <c:pt idx="31">
                  <c:v>2931</c:v>
                </c:pt>
                <c:pt idx="32">
                  <c:v>3054</c:v>
                </c:pt>
                <c:pt idx="33">
                  <c:v>3170</c:v>
                </c:pt>
                <c:pt idx="34">
                  <c:v>3275</c:v>
                </c:pt>
                <c:pt idx="35">
                  <c:v>3354</c:v>
                </c:pt>
                <c:pt idx="36">
                  <c:v>3405</c:v>
                </c:pt>
                <c:pt idx="37">
                  <c:v>3464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60-42CE-8637-701619146FD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2964992"/>
        <c:axId val="1372967712"/>
      </c:lineChart>
      <c:catAx>
        <c:axId val="13729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7712"/>
        <c:crosses val="autoZero"/>
        <c:auto val="1"/>
        <c:lblAlgn val="ctr"/>
        <c:lblOffset val="100"/>
        <c:noMultiLvlLbl val="0"/>
      </c:catAx>
      <c:valAx>
        <c:axId val="137296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Defunciones COVI por Periodo de Tiempo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'Defunciones Covi-19'!$B$9:$B$46</c:f>
              <c:strCache>
                <c:ptCount val="38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'Defunciones Covi-19'!$D$9:$D$46</c:f>
              <c:numCache>
                <c:formatCode>General</c:formatCode>
                <c:ptCount val="38"/>
                <c:pt idx="0">
                  <c:v>142</c:v>
                </c:pt>
                <c:pt idx="1">
                  <c:v>182</c:v>
                </c:pt>
                <c:pt idx="2">
                  <c:v>122</c:v>
                </c:pt>
                <c:pt idx="3">
                  <c:v>160</c:v>
                </c:pt>
                <c:pt idx="4">
                  <c:v>206</c:v>
                </c:pt>
                <c:pt idx="5">
                  <c:v>125</c:v>
                </c:pt>
                <c:pt idx="6">
                  <c:v>145</c:v>
                </c:pt>
                <c:pt idx="7">
                  <c:v>156</c:v>
                </c:pt>
                <c:pt idx="8">
                  <c:v>146</c:v>
                </c:pt>
                <c:pt idx="9">
                  <c:v>149</c:v>
                </c:pt>
                <c:pt idx="10">
                  <c:v>58</c:v>
                </c:pt>
                <c:pt idx="11">
                  <c:v>39</c:v>
                </c:pt>
                <c:pt idx="12">
                  <c:v>25</c:v>
                </c:pt>
                <c:pt idx="13">
                  <c:v>67</c:v>
                </c:pt>
                <c:pt idx="14">
                  <c:v>21</c:v>
                </c:pt>
                <c:pt idx="15">
                  <c:v>45</c:v>
                </c:pt>
                <c:pt idx="16">
                  <c:v>14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12</c:v>
                </c:pt>
                <c:pt idx="21">
                  <c:v>9</c:v>
                </c:pt>
                <c:pt idx="22">
                  <c:v>18</c:v>
                </c:pt>
                <c:pt idx="23">
                  <c:v>17</c:v>
                </c:pt>
                <c:pt idx="24">
                  <c:v>25</c:v>
                </c:pt>
                <c:pt idx="25">
                  <c:v>26</c:v>
                </c:pt>
                <c:pt idx="26">
                  <c:v>38</c:v>
                </c:pt>
                <c:pt idx="27">
                  <c:v>66</c:v>
                </c:pt>
                <c:pt idx="28">
                  <c:v>73</c:v>
                </c:pt>
                <c:pt idx="29">
                  <c:v>99</c:v>
                </c:pt>
                <c:pt idx="30">
                  <c:v>130</c:v>
                </c:pt>
                <c:pt idx="31">
                  <c:v>131</c:v>
                </c:pt>
                <c:pt idx="32">
                  <c:v>123</c:v>
                </c:pt>
                <c:pt idx="33">
                  <c:v>116</c:v>
                </c:pt>
                <c:pt idx="34">
                  <c:v>105</c:v>
                </c:pt>
                <c:pt idx="35">
                  <c:v>79</c:v>
                </c:pt>
                <c:pt idx="36">
                  <c:v>51</c:v>
                </c:pt>
                <c:pt idx="37">
                  <c:v>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2956832"/>
        <c:axId val="1372965536"/>
      </c:lineChart>
      <c:catAx>
        <c:axId val="13729568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5536"/>
        <c:crosses val="autoZero"/>
        <c:auto val="1"/>
        <c:lblAlgn val="ctr"/>
        <c:lblOffset val="100"/>
        <c:noMultiLvlLbl val="0"/>
      </c:catAx>
      <c:valAx>
        <c:axId val="1372965536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5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Hospitalizados (Positivos y Sospechosos)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8681507188187957E-2"/>
          <c:y val="0.16891140737002625"/>
          <c:w val="0.96025974211025034"/>
          <c:h val="0.6247983100035048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'Hospitalizados-UCI'!$B$9:$B$46</c:f>
              <c:strCache>
                <c:ptCount val="38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</c:strCache>
            </c:strRef>
          </c:cat>
          <c:val>
            <c:numRef>
              <c:f>'Hospitalizados-UCI'!$C$9:$C$46</c:f>
              <c:numCache>
                <c:formatCode>General</c:formatCode>
                <c:ptCount val="38"/>
                <c:pt idx="0">
                  <c:v>626</c:v>
                </c:pt>
                <c:pt idx="1">
                  <c:v>660</c:v>
                </c:pt>
                <c:pt idx="2">
                  <c:v>702</c:v>
                </c:pt>
                <c:pt idx="3">
                  <c:v>779</c:v>
                </c:pt>
                <c:pt idx="4">
                  <c:v>745</c:v>
                </c:pt>
                <c:pt idx="5">
                  <c:v>769</c:v>
                </c:pt>
                <c:pt idx="6">
                  <c:v>666</c:v>
                </c:pt>
                <c:pt idx="7">
                  <c:v>569</c:v>
                </c:pt>
                <c:pt idx="8">
                  <c:v>498</c:v>
                </c:pt>
                <c:pt idx="9">
                  <c:v>713</c:v>
                </c:pt>
                <c:pt idx="10">
                  <c:v>586</c:v>
                </c:pt>
                <c:pt idx="11">
                  <c:v>549</c:v>
                </c:pt>
                <c:pt idx="12">
                  <c:v>379</c:v>
                </c:pt>
                <c:pt idx="13">
                  <c:v>307</c:v>
                </c:pt>
                <c:pt idx="14">
                  <c:v>307</c:v>
                </c:pt>
                <c:pt idx="15">
                  <c:v>286</c:v>
                </c:pt>
                <c:pt idx="16">
                  <c:v>265</c:v>
                </c:pt>
                <c:pt idx="17">
                  <c:v>277</c:v>
                </c:pt>
                <c:pt idx="18">
                  <c:v>239</c:v>
                </c:pt>
                <c:pt idx="19">
                  <c:v>210</c:v>
                </c:pt>
                <c:pt idx="20">
                  <c:v>210</c:v>
                </c:pt>
                <c:pt idx="21">
                  <c:v>232</c:v>
                </c:pt>
                <c:pt idx="22">
                  <c:v>300</c:v>
                </c:pt>
                <c:pt idx="23">
                  <c:v>321</c:v>
                </c:pt>
                <c:pt idx="24">
                  <c:v>303</c:v>
                </c:pt>
                <c:pt idx="25">
                  <c:v>334</c:v>
                </c:pt>
                <c:pt idx="26">
                  <c:v>432</c:v>
                </c:pt>
                <c:pt idx="27">
                  <c:v>465</c:v>
                </c:pt>
                <c:pt idx="28">
                  <c:v>557</c:v>
                </c:pt>
                <c:pt idx="29">
                  <c:v>494</c:v>
                </c:pt>
                <c:pt idx="30">
                  <c:v>567</c:v>
                </c:pt>
                <c:pt idx="31">
                  <c:v>619</c:v>
                </c:pt>
                <c:pt idx="32">
                  <c:v>591</c:v>
                </c:pt>
                <c:pt idx="33">
                  <c:v>614</c:v>
                </c:pt>
                <c:pt idx="34">
                  <c:v>548</c:v>
                </c:pt>
                <c:pt idx="35">
                  <c:v>480</c:v>
                </c:pt>
                <c:pt idx="36">
                  <c:v>492</c:v>
                </c:pt>
                <c:pt idx="37">
                  <c:v>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E9-4800-BE39-6D0C709896E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2963360"/>
        <c:axId val="1372966080"/>
      </c:lineChart>
      <c:catAx>
        <c:axId val="13729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6080"/>
        <c:crosses val="autoZero"/>
        <c:auto val="1"/>
        <c:lblAlgn val="ctr"/>
        <c:lblOffset val="100"/>
        <c:noMultiLvlLbl val="0"/>
      </c:catAx>
      <c:valAx>
        <c:axId val="1372966080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7296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0</xdr:rowOff>
    </xdr:from>
    <xdr:to>
      <xdr:col>19</xdr:col>
      <xdr:colOff>750093</xdr:colOff>
      <xdr:row>26</xdr:row>
      <xdr:rowOff>107156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27383</xdr:rowOff>
    </xdr:from>
    <xdr:to>
      <xdr:col>20</xdr:col>
      <xdr:colOff>11906</xdr:colOff>
      <xdr:row>48</xdr:row>
      <xdr:rowOff>11908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738186</xdr:colOff>
      <xdr:row>29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95252</xdr:rowOff>
    </xdr:from>
    <xdr:to>
      <xdr:col>15</xdr:col>
      <xdr:colOff>726280</xdr:colOff>
      <xdr:row>45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29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16</xdr:col>
      <xdr:colOff>726280</xdr:colOff>
      <xdr:row>44</xdr:row>
      <xdr:rowOff>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726281</xdr:colOff>
      <xdr:row>26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59533</xdr:rowOff>
    </xdr:from>
    <xdr:to>
      <xdr:col>15</xdr:col>
      <xdr:colOff>726281</xdr:colOff>
      <xdr:row>43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750094</xdr:colOff>
      <xdr:row>27</xdr:row>
      <xdr:rowOff>71436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27</xdr:row>
      <xdr:rowOff>83341</xdr:rowOff>
    </xdr:from>
    <xdr:to>
      <xdr:col>14</xdr:col>
      <xdr:colOff>738187</xdr:colOff>
      <xdr:row>42</xdr:row>
      <xdr:rowOff>166688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0</xdr:rowOff>
    </xdr:from>
    <xdr:to>
      <xdr:col>15</xdr:col>
      <xdr:colOff>11906</xdr:colOff>
      <xdr:row>26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71437</xdr:rowOff>
    </xdr:from>
    <xdr:to>
      <xdr:col>14</xdr:col>
      <xdr:colOff>750094</xdr:colOff>
      <xdr:row>43</xdr:row>
      <xdr:rowOff>23813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11906</xdr:rowOff>
    </xdr:from>
    <xdr:to>
      <xdr:col>20</xdr:col>
      <xdr:colOff>23811</xdr:colOff>
      <xdr:row>22</xdr:row>
      <xdr:rowOff>35718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22</xdr:row>
      <xdr:rowOff>35719</xdr:rowOff>
    </xdr:from>
    <xdr:to>
      <xdr:col>19</xdr:col>
      <xdr:colOff>738187</xdr:colOff>
      <xdr:row>45</xdr:row>
      <xdr:rowOff>-1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666750</xdr:colOff>
      <xdr:row>23</xdr:row>
      <xdr:rowOff>107156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</xdr:rowOff>
    </xdr:from>
    <xdr:to>
      <xdr:col>16</xdr:col>
      <xdr:colOff>654843</xdr:colOff>
      <xdr:row>46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23</xdr:row>
      <xdr:rowOff>47623</xdr:rowOff>
    </xdr:from>
    <xdr:to>
      <xdr:col>16</xdr:col>
      <xdr:colOff>0</xdr:colOff>
      <xdr:row>46</xdr:row>
      <xdr:rowOff>23810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0</xdr:row>
      <xdr:rowOff>0</xdr:rowOff>
    </xdr:from>
    <xdr:to>
      <xdr:col>16</xdr:col>
      <xdr:colOff>23812</xdr:colOff>
      <xdr:row>23</xdr:row>
      <xdr:rowOff>83343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35717</xdr:colOff>
      <xdr:row>0</xdr:row>
      <xdr:rowOff>0</xdr:rowOff>
    </xdr:from>
    <xdr:to>
      <xdr:col>17</xdr:col>
      <xdr:colOff>761998</xdr:colOff>
      <xdr:row>24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24</xdr:row>
      <xdr:rowOff>27378</xdr:rowOff>
    </xdr:from>
    <xdr:to>
      <xdr:col>17</xdr:col>
      <xdr:colOff>738188</xdr:colOff>
      <xdr:row>46</xdr:row>
      <xdr:rowOff>11905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0</xdr:row>
      <xdr:rowOff>0</xdr:rowOff>
    </xdr:from>
    <xdr:to>
      <xdr:col>19</xdr:col>
      <xdr:colOff>0</xdr:colOff>
      <xdr:row>43</xdr:row>
      <xdr:rowOff>35718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464344</xdr:colOff>
      <xdr:row>46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27</xdr:row>
      <xdr:rowOff>61912</xdr:rowOff>
    </xdr:from>
    <xdr:to>
      <xdr:col>14</xdr:col>
      <xdr:colOff>750095</xdr:colOff>
      <xdr:row>44</xdr:row>
      <xdr:rowOff>-1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726280</xdr:colOff>
      <xdr:row>27</xdr:row>
      <xdr:rowOff>59531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166687</xdr:rowOff>
    </xdr:from>
    <xdr:to>
      <xdr:col>14</xdr:col>
      <xdr:colOff>738186</xdr:colOff>
      <xdr:row>60</xdr:row>
      <xdr:rowOff>154781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0</xdr:rowOff>
    </xdr:from>
    <xdr:to>
      <xdr:col>15</xdr:col>
      <xdr:colOff>440530</xdr:colOff>
      <xdr:row>28</xdr:row>
      <xdr:rowOff>2381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23813</xdr:colOff>
      <xdr:row>27</xdr:row>
      <xdr:rowOff>109536</xdr:rowOff>
    </xdr:from>
    <xdr:to>
      <xdr:col>15</xdr:col>
      <xdr:colOff>416719</xdr:colOff>
      <xdr:row>45</xdr:row>
      <xdr:rowOff>23809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23812</xdr:rowOff>
    </xdr:from>
    <xdr:to>
      <xdr:col>15</xdr:col>
      <xdr:colOff>357186</xdr:colOff>
      <xdr:row>63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5" zoomScale="80" zoomScaleNormal="80" workbookViewId="0">
      <selection activeCell="A52" sqref="A52"/>
    </sheetView>
  </sheetViews>
  <sheetFormatPr baseColWidth="10" defaultRowHeight="15" x14ac:dyDescent="0.25"/>
  <cols>
    <col min="2" max="2" width="19.140625" customWidth="1"/>
  </cols>
  <sheetData>
    <row r="1" spans="2:4" x14ac:dyDescent="0.25">
      <c r="C1" t="s">
        <v>123</v>
      </c>
      <c r="D1" t="s">
        <v>1</v>
      </c>
    </row>
    <row r="2" spans="2:4" hidden="1" x14ac:dyDescent="0.25">
      <c r="B2" s="6" t="s">
        <v>134</v>
      </c>
      <c r="C2" s="7">
        <v>24337</v>
      </c>
      <c r="D2" s="8">
        <v>1558</v>
      </c>
    </row>
    <row r="3" spans="2:4" ht="9.9499999999999993" customHeight="1" x14ac:dyDescent="0.25">
      <c r="B3" s="6" t="s">
        <v>135</v>
      </c>
      <c r="C3" s="7">
        <v>35074</v>
      </c>
      <c r="D3" s="8">
        <v>2297</v>
      </c>
    </row>
    <row r="4" spans="2:4" ht="9.9499999999999993" customHeight="1" x14ac:dyDescent="0.25">
      <c r="B4" s="12" t="s">
        <v>136</v>
      </c>
      <c r="C4" s="7">
        <v>65291</v>
      </c>
      <c r="D4" s="8">
        <v>3633</v>
      </c>
    </row>
    <row r="5" spans="2:4" ht="9.9499999999999993" customHeight="1" x14ac:dyDescent="0.25">
      <c r="B5" s="6" t="s">
        <v>137</v>
      </c>
      <c r="C5" s="7">
        <v>100109</v>
      </c>
      <c r="D5" s="8">
        <v>5413</v>
      </c>
    </row>
    <row r="6" spans="2:4" ht="9.9499999999999993" customHeight="1" x14ac:dyDescent="0.25">
      <c r="B6" s="14" t="s">
        <v>138</v>
      </c>
      <c r="C6" s="15">
        <v>141038</v>
      </c>
      <c r="D6" s="16">
        <v>8891</v>
      </c>
    </row>
    <row r="7" spans="2:4" ht="9.9499999999999993" customHeight="1" x14ac:dyDescent="0.25">
      <c r="B7" s="6" t="s">
        <v>139</v>
      </c>
      <c r="C7" s="7">
        <v>181057</v>
      </c>
      <c r="D7" s="8">
        <v>12834</v>
      </c>
    </row>
    <row r="8" spans="2:4" ht="9.9499999999999993" customHeight="1" x14ac:dyDescent="0.25">
      <c r="B8" s="6" t="s">
        <v>140</v>
      </c>
      <c r="C8" s="11">
        <v>222000</v>
      </c>
      <c r="D8" s="11">
        <v>18014</v>
      </c>
    </row>
    <row r="9" spans="2:4" ht="9.9499999999999993" customHeight="1" x14ac:dyDescent="0.25">
      <c r="B9" s="6" t="s">
        <v>141</v>
      </c>
      <c r="C9" s="11">
        <v>266999</v>
      </c>
      <c r="D9" s="11">
        <v>24843</v>
      </c>
    </row>
    <row r="10" spans="2:4" ht="9.9499999999999993" customHeight="1" x14ac:dyDescent="0.25">
      <c r="B10" s="6" t="s">
        <v>142</v>
      </c>
      <c r="C10" s="11">
        <v>316006</v>
      </c>
      <c r="D10" s="11">
        <v>34360</v>
      </c>
    </row>
    <row r="11" spans="2:4" ht="9.9499999999999993" customHeight="1" x14ac:dyDescent="0.25">
      <c r="B11" s="6" t="s">
        <v>143</v>
      </c>
      <c r="C11" s="11">
        <v>366390</v>
      </c>
      <c r="D11" s="11">
        <v>45084</v>
      </c>
    </row>
    <row r="12" spans="2:4" ht="9.9499999999999993" customHeight="1" x14ac:dyDescent="0.25">
      <c r="B12" s="6" t="s">
        <v>144</v>
      </c>
      <c r="C12" s="11">
        <v>411395</v>
      </c>
      <c r="D12" s="11">
        <v>55991</v>
      </c>
    </row>
    <row r="13" spans="2:4" ht="9.9499999999999993" customHeight="1" x14ac:dyDescent="0.25">
      <c r="B13" s="6" t="s">
        <v>145</v>
      </c>
      <c r="C13" s="11">
        <v>463219</v>
      </c>
      <c r="D13" s="11">
        <v>68594</v>
      </c>
    </row>
    <row r="14" spans="2:4" ht="9.9499999999999993" customHeight="1" x14ac:dyDescent="0.25">
      <c r="B14" s="6" t="s">
        <v>146</v>
      </c>
      <c r="C14" s="11">
        <v>512400</v>
      </c>
      <c r="D14" s="11">
        <v>79805</v>
      </c>
    </row>
    <row r="15" spans="2:4" ht="9.9499999999999993" customHeight="1" x14ac:dyDescent="0.25">
      <c r="B15" s="6" t="s">
        <v>147</v>
      </c>
      <c r="C15" s="11">
        <v>568508</v>
      </c>
      <c r="D15" s="11">
        <v>92126</v>
      </c>
    </row>
    <row r="16" spans="2:4" ht="9.9499999999999993" customHeight="1" x14ac:dyDescent="0.25">
      <c r="B16" s="6" t="s">
        <v>148</v>
      </c>
      <c r="C16" s="11">
        <v>616104</v>
      </c>
      <c r="D16" s="11">
        <v>101955</v>
      </c>
    </row>
    <row r="17" spans="2:4" ht="9.9499999999999993" customHeight="1" x14ac:dyDescent="0.25">
      <c r="B17" s="6" t="s">
        <v>149</v>
      </c>
      <c r="C17" s="11">
        <v>661464</v>
      </c>
      <c r="D17" s="11">
        <v>109736</v>
      </c>
    </row>
    <row r="18" spans="2:4" ht="9.9499999999999993" customHeight="1" x14ac:dyDescent="0.25">
      <c r="B18" s="6" t="s">
        <v>150</v>
      </c>
      <c r="C18" s="11">
        <v>702099</v>
      </c>
      <c r="D18" s="11">
        <v>116796</v>
      </c>
    </row>
    <row r="19" spans="2:4" ht="9.9499999999999993" customHeight="1" x14ac:dyDescent="0.25">
      <c r="B19" s="6" t="s">
        <v>151</v>
      </c>
      <c r="C19" s="11">
        <v>738280</v>
      </c>
      <c r="D19" s="11">
        <v>121889</v>
      </c>
    </row>
    <row r="20" spans="2:4" ht="9.9499999999999993" customHeight="1" x14ac:dyDescent="0.25">
      <c r="B20" s="6" t="s">
        <v>164</v>
      </c>
      <c r="C20" s="11">
        <v>775193</v>
      </c>
      <c r="D20" s="11">
        <v>127018</v>
      </c>
    </row>
    <row r="21" spans="2:4" ht="9.9499999999999993" customHeight="1" x14ac:dyDescent="0.25">
      <c r="B21" s="6" t="s">
        <v>168</v>
      </c>
      <c r="C21" s="11">
        <v>805516</v>
      </c>
      <c r="D21" s="11">
        <v>130040</v>
      </c>
    </row>
    <row r="22" spans="2:4" ht="9.9499999999999993" customHeight="1" x14ac:dyDescent="0.25">
      <c r="B22" s="6" t="s">
        <v>170</v>
      </c>
      <c r="C22" s="11">
        <v>831368</v>
      </c>
      <c r="D22" s="11">
        <v>132417</v>
      </c>
    </row>
    <row r="23" spans="2:4" ht="9.9499999999999993" customHeight="1" x14ac:dyDescent="0.25">
      <c r="B23" s="6" t="s">
        <v>173</v>
      </c>
      <c r="C23" s="11">
        <v>852760</v>
      </c>
      <c r="D23" s="11">
        <v>134324</v>
      </c>
    </row>
    <row r="24" spans="2:4" ht="9.9499999999999993" customHeight="1" x14ac:dyDescent="0.25">
      <c r="B24" s="6" t="s">
        <v>177</v>
      </c>
      <c r="C24" s="11">
        <v>878156</v>
      </c>
      <c r="D24" s="11">
        <v>136488</v>
      </c>
    </row>
    <row r="25" spans="2:4" ht="9.9499999999999993" customHeight="1" x14ac:dyDescent="0.25">
      <c r="B25" s="6" t="s">
        <v>180</v>
      </c>
      <c r="C25" s="11">
        <v>900872</v>
      </c>
      <c r="D25" s="11">
        <v>138039</v>
      </c>
    </row>
    <row r="26" spans="2:4" ht="9.9499999999999993" customHeight="1" x14ac:dyDescent="0.25">
      <c r="B26" s="6" t="s">
        <v>184</v>
      </c>
      <c r="C26" s="11">
        <v>925918</v>
      </c>
      <c r="D26" s="11">
        <v>139455</v>
      </c>
    </row>
    <row r="27" spans="2:4" ht="9.9499999999999993" customHeight="1" x14ac:dyDescent="0.25">
      <c r="B27" s="6" t="s">
        <v>186</v>
      </c>
      <c r="C27" s="11">
        <v>950955</v>
      </c>
      <c r="D27" s="11">
        <v>140953</v>
      </c>
    </row>
    <row r="28" spans="2:4" ht="9.9499999999999993" customHeight="1" x14ac:dyDescent="0.25">
      <c r="B28" s="6" t="s">
        <v>188</v>
      </c>
      <c r="C28" s="11">
        <v>977488</v>
      </c>
      <c r="D28" s="11">
        <v>142168</v>
      </c>
    </row>
    <row r="29" spans="2:4" ht="9.9499999999999993" customHeight="1" x14ac:dyDescent="0.25">
      <c r="B29" s="6" t="s">
        <v>190</v>
      </c>
      <c r="C29" s="11">
        <v>1003514</v>
      </c>
      <c r="D29" s="11">
        <v>143917</v>
      </c>
    </row>
    <row r="30" spans="2:4" ht="9.9499999999999993" customHeight="1" x14ac:dyDescent="0.25">
      <c r="B30" s="6" t="s">
        <v>192</v>
      </c>
      <c r="C30" s="11">
        <v>1027730</v>
      </c>
      <c r="D30" s="11">
        <v>145172</v>
      </c>
    </row>
    <row r="31" spans="2:4" ht="9.9499999999999993" customHeight="1" x14ac:dyDescent="0.25">
      <c r="B31" s="6" t="s">
        <v>194</v>
      </c>
      <c r="C31" s="11">
        <v>1051385</v>
      </c>
      <c r="D31" s="11">
        <v>146437</v>
      </c>
    </row>
    <row r="32" spans="2:4" ht="9.9499999999999993" customHeight="1" x14ac:dyDescent="0.25">
      <c r="B32" s="6" t="s">
        <v>196</v>
      </c>
      <c r="C32" s="11">
        <v>1075955</v>
      </c>
      <c r="D32" s="11">
        <v>147825</v>
      </c>
    </row>
    <row r="33" spans="2:4" ht="9.9499999999999993" customHeight="1" x14ac:dyDescent="0.25">
      <c r="B33" s="6" t="s">
        <v>200</v>
      </c>
      <c r="C33" s="11">
        <v>1095633</v>
      </c>
      <c r="D33" s="11">
        <v>149006</v>
      </c>
    </row>
    <row r="34" spans="2:4" ht="9.9499999999999993" customHeight="1" x14ac:dyDescent="0.25">
      <c r="B34" s="6" t="s">
        <v>202</v>
      </c>
      <c r="C34" s="11">
        <v>1117099</v>
      </c>
      <c r="D34" s="11">
        <v>150228</v>
      </c>
    </row>
    <row r="35" spans="2:4" ht="9.9499999999999993" customHeight="1" x14ac:dyDescent="0.25">
      <c r="B35" s="6" t="s">
        <v>210</v>
      </c>
      <c r="C35" s="11">
        <v>1148275</v>
      </c>
      <c r="D35" s="11">
        <v>152303</v>
      </c>
    </row>
    <row r="36" spans="2:4" ht="9.9499999999999993" customHeight="1" x14ac:dyDescent="0.25">
      <c r="B36" s="6" t="s">
        <v>212</v>
      </c>
      <c r="C36" s="11">
        <v>1176918</v>
      </c>
      <c r="D36" s="11">
        <v>154888</v>
      </c>
    </row>
    <row r="37" spans="2:4" ht="9.9499999999999993" customHeight="1" x14ac:dyDescent="0.25">
      <c r="B37" s="6" t="s">
        <v>214</v>
      </c>
      <c r="C37" s="11">
        <v>1207933</v>
      </c>
      <c r="D37" s="11">
        <v>157931</v>
      </c>
    </row>
    <row r="38" spans="2:4" ht="9.9499999999999993" customHeight="1" x14ac:dyDescent="0.25">
      <c r="B38" s="6" t="s">
        <v>216</v>
      </c>
      <c r="C38" s="11">
        <v>1242522</v>
      </c>
      <c r="D38" s="11">
        <v>161215</v>
      </c>
    </row>
    <row r="39" spans="2:4" ht="9.9499999999999993" customHeight="1" x14ac:dyDescent="0.25">
      <c r="B39" s="6" t="s">
        <v>218</v>
      </c>
      <c r="C39" s="11">
        <v>1271270</v>
      </c>
      <c r="D39" s="11">
        <v>164112</v>
      </c>
    </row>
    <row r="40" spans="2:4" ht="9.9499999999999993" customHeight="1" x14ac:dyDescent="0.25">
      <c r="B40" s="6" t="s">
        <v>221</v>
      </c>
      <c r="C40" s="11">
        <v>1310217</v>
      </c>
      <c r="D40" s="11">
        <v>167813</v>
      </c>
    </row>
    <row r="41" spans="2:4" ht="9.9499999999999993" customHeight="1" x14ac:dyDescent="0.25">
      <c r="B41" s="6" t="s">
        <v>223</v>
      </c>
      <c r="C41" s="11">
        <v>1345770</v>
      </c>
      <c r="D41" s="11">
        <v>171011</v>
      </c>
    </row>
    <row r="42" spans="2:4" ht="9.9499999999999993" customHeight="1" x14ac:dyDescent="0.25">
      <c r="B42" s="6" t="s">
        <v>225</v>
      </c>
      <c r="C42" s="11">
        <v>1381461</v>
      </c>
      <c r="D42" s="11">
        <v>173837</v>
      </c>
    </row>
    <row r="43" spans="2:4" ht="9.9499999999999993" customHeight="1" x14ac:dyDescent="0.25">
      <c r="B43" s="6" t="s">
        <v>227</v>
      </c>
      <c r="C43" s="11">
        <v>1413550</v>
      </c>
      <c r="D43" s="11">
        <v>176502</v>
      </c>
    </row>
    <row r="44" spans="2:4" ht="9.9499999999999993" customHeight="1" x14ac:dyDescent="0.25">
      <c r="B44" s="6" t="s">
        <v>229</v>
      </c>
      <c r="C44" s="11">
        <v>1444450</v>
      </c>
      <c r="D44" s="11">
        <v>178780</v>
      </c>
    </row>
    <row r="45" spans="2:4" x14ac:dyDescent="0.25">
      <c r="B45" s="6" t="s">
        <v>233</v>
      </c>
      <c r="C45" s="11">
        <v>1480555</v>
      </c>
      <c r="D45" s="11">
        <v>181108</v>
      </c>
    </row>
    <row r="46" spans="2:4" x14ac:dyDescent="0.25">
      <c r="B46" s="6" t="s">
        <v>236</v>
      </c>
      <c r="C46" s="11">
        <v>1512467</v>
      </c>
      <c r="D46" s="11">
        <v>183464</v>
      </c>
    </row>
    <row r="49" spans="1:1" x14ac:dyDescent="0.25">
      <c r="A49" s="26" t="s">
        <v>132</v>
      </c>
    </row>
    <row r="50" spans="1:1" x14ac:dyDescent="0.25">
      <c r="A50" s="26" t="s">
        <v>133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80" zoomScaleNormal="80" workbookViewId="0">
      <selection activeCell="R32" sqref="R32"/>
    </sheetView>
  </sheetViews>
  <sheetFormatPr baseColWidth="10" defaultRowHeight="15" x14ac:dyDescent="0.25"/>
  <sheetData>
    <row r="1" spans="1:13" x14ac:dyDescent="0.25">
      <c r="A1" s="35"/>
      <c r="B1" s="35" t="s">
        <v>153</v>
      </c>
      <c r="C1" s="35" t="s">
        <v>16</v>
      </c>
      <c r="D1" s="37" t="s">
        <v>14</v>
      </c>
      <c r="E1" s="37" t="s">
        <v>13</v>
      </c>
      <c r="F1" s="37" t="s">
        <v>154</v>
      </c>
      <c r="G1" s="37" t="s">
        <v>26</v>
      </c>
      <c r="L1" s="37"/>
      <c r="M1" s="37"/>
    </row>
    <row r="2" spans="1:13" ht="9.9499999999999993" hidden="1" customHeight="1" x14ac:dyDescent="0.25">
      <c r="A2" s="36" t="s">
        <v>156</v>
      </c>
      <c r="B2" s="35">
        <v>1079</v>
      </c>
      <c r="C2" s="35">
        <v>1673</v>
      </c>
      <c r="D2" s="35">
        <v>774</v>
      </c>
      <c r="E2" s="35">
        <v>807</v>
      </c>
      <c r="F2" s="35">
        <v>589</v>
      </c>
      <c r="G2" s="35">
        <v>879</v>
      </c>
      <c r="L2" s="35"/>
      <c r="M2" s="35"/>
    </row>
    <row r="3" spans="1:13" ht="9.9499999999999993" hidden="1" customHeight="1" x14ac:dyDescent="0.25">
      <c r="A3" s="36" t="s">
        <v>157</v>
      </c>
      <c r="B3" s="35">
        <v>1915</v>
      </c>
      <c r="C3" s="35">
        <v>3387</v>
      </c>
      <c r="D3" s="35">
        <v>1525</v>
      </c>
      <c r="E3" s="35">
        <v>1457</v>
      </c>
      <c r="F3" s="35">
        <v>1217</v>
      </c>
      <c r="G3" s="35">
        <v>1663</v>
      </c>
      <c r="L3" s="35"/>
      <c r="M3" s="35"/>
    </row>
    <row r="4" spans="1:13" ht="9.9499999999999993" hidden="1" customHeight="1" x14ac:dyDescent="0.25">
      <c r="A4" s="36" t="s">
        <v>158</v>
      </c>
      <c r="B4" s="35">
        <v>3418</v>
      </c>
      <c r="C4" s="35">
        <v>5971</v>
      </c>
      <c r="D4" s="35">
        <v>2645</v>
      </c>
      <c r="E4" s="35">
        <v>2692</v>
      </c>
      <c r="F4" s="35">
        <v>2117</v>
      </c>
      <c r="G4" s="35">
        <v>2849</v>
      </c>
      <c r="L4" s="35"/>
      <c r="M4" s="35"/>
    </row>
    <row r="5" spans="1:13" ht="9.9499999999999993" hidden="1" customHeight="1" x14ac:dyDescent="0.25">
      <c r="A5" s="36" t="s">
        <v>159</v>
      </c>
      <c r="B5" s="35">
        <v>5146</v>
      </c>
      <c r="C5" s="35">
        <v>8479</v>
      </c>
      <c r="D5" s="35">
        <v>3872</v>
      </c>
      <c r="E5" s="35">
        <v>4006</v>
      </c>
      <c r="F5" s="35">
        <v>3014</v>
      </c>
      <c r="G5" s="35">
        <v>4139</v>
      </c>
      <c r="L5" s="35"/>
      <c r="M5" s="35"/>
    </row>
    <row r="6" spans="1:13" ht="9.9499999999999993" hidden="1" customHeight="1" x14ac:dyDescent="0.25">
      <c r="A6" s="36" t="s">
        <v>160</v>
      </c>
      <c r="B6" s="35">
        <v>6654</v>
      </c>
      <c r="C6" s="35">
        <v>11022</v>
      </c>
      <c r="D6" s="35">
        <v>5277</v>
      </c>
      <c r="E6" s="35">
        <v>5163</v>
      </c>
      <c r="F6" s="35">
        <v>4131</v>
      </c>
      <c r="G6" s="35">
        <v>5292</v>
      </c>
      <c r="L6" s="35"/>
      <c r="M6" s="35"/>
    </row>
    <row r="7" spans="1:13" ht="9.9499999999999993" customHeight="1" x14ac:dyDescent="0.25">
      <c r="A7" s="36"/>
      <c r="B7" s="35" t="s">
        <v>153</v>
      </c>
      <c r="C7" s="35" t="s">
        <v>16</v>
      </c>
      <c r="D7" s="37" t="s">
        <v>14</v>
      </c>
      <c r="E7" s="37" t="s">
        <v>13</v>
      </c>
      <c r="F7" s="37" t="s">
        <v>154</v>
      </c>
      <c r="G7" s="37" t="s">
        <v>26</v>
      </c>
      <c r="L7" s="35"/>
      <c r="M7" s="35"/>
    </row>
    <row r="8" spans="1:13" ht="9.9499999999999993" customHeight="1" x14ac:dyDescent="0.25">
      <c r="A8" s="36" t="s">
        <v>161</v>
      </c>
      <c r="B8" s="35">
        <v>7664</v>
      </c>
      <c r="C8" s="35">
        <v>12871</v>
      </c>
      <c r="D8" s="35">
        <v>6021</v>
      </c>
      <c r="E8" s="35">
        <v>5854</v>
      </c>
      <c r="F8" s="35">
        <v>4888</v>
      </c>
      <c r="G8" s="35">
        <v>6177</v>
      </c>
      <c r="L8" s="35"/>
      <c r="M8" s="35"/>
    </row>
    <row r="9" spans="1:13" ht="9.9499999999999993" customHeight="1" x14ac:dyDescent="0.25">
      <c r="A9" s="36" t="s">
        <v>162</v>
      </c>
      <c r="B9" s="35">
        <v>8358</v>
      </c>
      <c r="C9" s="35">
        <v>14240</v>
      </c>
      <c r="D9" s="35">
        <v>6604</v>
      </c>
      <c r="E9" s="35">
        <v>6422</v>
      </c>
      <c r="F9" s="35">
        <v>5457</v>
      </c>
      <c r="G9" s="35">
        <v>6873</v>
      </c>
      <c r="L9" s="35"/>
      <c r="M9" s="35"/>
    </row>
    <row r="10" spans="1:13" ht="9.9499999999999993" customHeight="1" x14ac:dyDescent="0.25">
      <c r="A10" s="36" t="s">
        <v>165</v>
      </c>
      <c r="B10" s="35">
        <v>8552</v>
      </c>
      <c r="C10" s="35">
        <v>14668</v>
      </c>
      <c r="D10" s="35">
        <v>6810</v>
      </c>
      <c r="E10" s="35">
        <v>6675</v>
      </c>
      <c r="F10" s="35">
        <v>5619</v>
      </c>
      <c r="G10" s="35">
        <v>7058</v>
      </c>
      <c r="L10" s="35"/>
      <c r="M10" s="35"/>
    </row>
    <row r="11" spans="1:13" ht="9.9499999999999993" customHeight="1" x14ac:dyDescent="0.25">
      <c r="A11" s="36" t="s">
        <v>176</v>
      </c>
      <c r="B11" s="35">
        <v>8658</v>
      </c>
      <c r="C11" s="35">
        <v>14882</v>
      </c>
      <c r="D11" s="35">
        <v>6897</v>
      </c>
      <c r="E11" s="35">
        <v>6782</v>
      </c>
      <c r="F11" s="35">
        <v>5679</v>
      </c>
      <c r="G11" s="35">
        <v>7163</v>
      </c>
      <c r="L11" s="35"/>
      <c r="M11" s="35"/>
    </row>
    <row r="12" spans="1:13" ht="9.9499999999999993" customHeight="1" x14ac:dyDescent="0.25">
      <c r="A12" s="40" t="s">
        <v>172</v>
      </c>
      <c r="B12" s="35">
        <v>8817</v>
      </c>
      <c r="C12" s="35">
        <v>15120</v>
      </c>
      <c r="D12" s="35">
        <v>7020</v>
      </c>
      <c r="E12" s="35">
        <v>6898</v>
      </c>
      <c r="F12" s="35">
        <v>5786</v>
      </c>
      <c r="G12" s="35">
        <v>7286</v>
      </c>
      <c r="L12" s="35"/>
      <c r="M12" s="35"/>
    </row>
    <row r="13" spans="1:13" ht="9.9499999999999993" customHeight="1" x14ac:dyDescent="0.25">
      <c r="A13" s="36" t="s">
        <v>175</v>
      </c>
      <c r="B13" s="35">
        <v>8902</v>
      </c>
      <c r="C13" s="35">
        <v>15276</v>
      </c>
      <c r="D13" s="35">
        <v>7074</v>
      </c>
      <c r="E13" s="35">
        <v>6967</v>
      </c>
      <c r="F13" s="35">
        <v>5828</v>
      </c>
      <c r="G13" s="35">
        <v>7374</v>
      </c>
      <c r="L13" s="35"/>
      <c r="M13" s="35"/>
    </row>
    <row r="14" spans="1:13" ht="9.9499999999999993" customHeight="1" x14ac:dyDescent="0.25">
      <c r="A14" s="36" t="s">
        <v>179</v>
      </c>
      <c r="B14" s="35">
        <v>8987</v>
      </c>
      <c r="C14" s="35">
        <v>15613</v>
      </c>
      <c r="D14" s="35">
        <v>7130</v>
      </c>
      <c r="E14" s="35">
        <v>7022</v>
      </c>
      <c r="F14" s="35">
        <v>6064</v>
      </c>
      <c r="G14" s="35">
        <v>7587</v>
      </c>
      <c r="L14" s="35"/>
      <c r="M14" s="35"/>
    </row>
    <row r="15" spans="1:13" ht="9.9499999999999993" customHeight="1" x14ac:dyDescent="0.25">
      <c r="A15" s="36" t="s">
        <v>182</v>
      </c>
      <c r="B15" s="35">
        <v>9051</v>
      </c>
      <c r="C15" s="35">
        <v>15739</v>
      </c>
      <c r="D15" s="35">
        <v>7174</v>
      </c>
      <c r="E15" s="35">
        <v>7070</v>
      </c>
      <c r="F15" s="35">
        <v>6111</v>
      </c>
      <c r="G15" s="35">
        <v>7668</v>
      </c>
      <c r="L15" s="35"/>
      <c r="M15" s="35"/>
    </row>
    <row r="16" spans="1:13" ht="9.9499999999999993" customHeight="1" x14ac:dyDescent="0.25">
      <c r="A16" s="36" t="s">
        <v>185</v>
      </c>
      <c r="B16" s="35">
        <v>9134</v>
      </c>
      <c r="C16" s="35">
        <v>15865</v>
      </c>
      <c r="D16" s="35">
        <v>7238</v>
      </c>
      <c r="E16" s="35">
        <v>7125</v>
      </c>
      <c r="F16" s="35">
        <v>6161</v>
      </c>
      <c r="G16" s="35">
        <v>7730</v>
      </c>
      <c r="L16" s="35"/>
      <c r="M16" s="35"/>
    </row>
    <row r="17" spans="1:7" ht="9.9499999999999993" customHeight="1" x14ac:dyDescent="0.25">
      <c r="A17" s="36" t="s">
        <v>187</v>
      </c>
      <c r="B17" s="35">
        <v>9211</v>
      </c>
      <c r="C17" s="35">
        <v>16011</v>
      </c>
      <c r="D17" s="35">
        <v>7290</v>
      </c>
      <c r="E17" s="35">
        <v>7179</v>
      </c>
      <c r="F17" s="35">
        <v>6210</v>
      </c>
      <c r="G17" s="35">
        <v>7784</v>
      </c>
    </row>
    <row r="18" spans="1:7" ht="9.9499999999999993" customHeight="1" x14ac:dyDescent="0.25">
      <c r="A18" s="36" t="s">
        <v>189</v>
      </c>
      <c r="B18" s="35">
        <v>9289</v>
      </c>
      <c r="C18" s="35">
        <v>16112</v>
      </c>
      <c r="D18" s="35">
        <v>7329</v>
      </c>
      <c r="E18" s="35">
        <v>7234</v>
      </c>
      <c r="F18" s="35">
        <v>6251</v>
      </c>
      <c r="G18" s="35">
        <v>7832</v>
      </c>
    </row>
    <row r="19" spans="1:7" ht="9.9499999999999993" customHeight="1" x14ac:dyDescent="0.25">
      <c r="A19" s="36" t="s">
        <v>191</v>
      </c>
      <c r="B19" s="35">
        <v>9360</v>
      </c>
      <c r="C19" s="35">
        <v>16230</v>
      </c>
      <c r="D19" s="35">
        <v>7380</v>
      </c>
      <c r="E19" s="35">
        <v>7408</v>
      </c>
      <c r="F19" s="35">
        <v>6297</v>
      </c>
      <c r="G19" s="35">
        <v>7888</v>
      </c>
    </row>
    <row r="20" spans="1:7" ht="9.9499999999999993" customHeight="1" x14ac:dyDescent="0.25">
      <c r="A20" s="36" t="s">
        <v>193</v>
      </c>
      <c r="B20" s="35">
        <v>9431</v>
      </c>
      <c r="C20" s="35">
        <v>16363</v>
      </c>
      <c r="D20" s="35">
        <v>7447</v>
      </c>
      <c r="E20" s="35">
        <v>7470</v>
      </c>
      <c r="F20" s="35">
        <v>6332</v>
      </c>
      <c r="G20" s="35">
        <v>7951</v>
      </c>
    </row>
    <row r="21" spans="1:7" ht="9.9499999999999993" customHeight="1" x14ac:dyDescent="0.25">
      <c r="A21" s="36" t="s">
        <v>195</v>
      </c>
      <c r="B21" s="35">
        <v>9491</v>
      </c>
      <c r="C21" s="35">
        <v>16473</v>
      </c>
      <c r="D21" s="35">
        <v>7484</v>
      </c>
      <c r="E21" s="35">
        <v>7503</v>
      </c>
      <c r="F21" s="35">
        <v>6359</v>
      </c>
      <c r="G21" s="35">
        <v>8001</v>
      </c>
    </row>
    <row r="22" spans="1:7" ht="9.9499999999999993" customHeight="1" x14ac:dyDescent="0.25">
      <c r="A22" s="36" t="s">
        <v>197</v>
      </c>
      <c r="B22" s="35">
        <v>9566</v>
      </c>
      <c r="C22" s="35">
        <v>16584</v>
      </c>
      <c r="D22" s="35">
        <v>7533</v>
      </c>
      <c r="E22" s="35">
        <v>7554</v>
      </c>
      <c r="F22" s="35">
        <v>6410</v>
      </c>
      <c r="G22" s="35">
        <v>8056</v>
      </c>
    </row>
    <row r="23" spans="1:7" ht="9.9499999999999993" customHeight="1" x14ac:dyDescent="0.25">
      <c r="A23" s="36" t="s">
        <v>201</v>
      </c>
      <c r="B23" s="35">
        <v>9667</v>
      </c>
      <c r="C23" s="35">
        <v>16686</v>
      </c>
      <c r="D23" s="35">
        <v>7632</v>
      </c>
      <c r="E23" s="35">
        <v>7626</v>
      </c>
      <c r="F23" s="35">
        <v>6483</v>
      </c>
      <c r="G23" s="35">
        <v>8125</v>
      </c>
    </row>
    <row r="24" spans="1:7" ht="9.9499999999999993" customHeight="1" x14ac:dyDescent="0.25">
      <c r="A24" s="42" t="s">
        <v>209</v>
      </c>
      <c r="B24" s="35">
        <v>9705</v>
      </c>
      <c r="C24" s="35">
        <v>16797</v>
      </c>
      <c r="D24" s="35">
        <v>7679</v>
      </c>
      <c r="E24" s="35">
        <v>7662</v>
      </c>
      <c r="F24" s="35">
        <v>6515</v>
      </c>
      <c r="G24" s="35">
        <v>8172</v>
      </c>
    </row>
    <row r="25" spans="1:7" ht="9.9499999999999993" customHeight="1" x14ac:dyDescent="0.25">
      <c r="A25" s="36" t="s">
        <v>211</v>
      </c>
      <c r="B25" s="35">
        <v>9803</v>
      </c>
      <c r="C25" s="35">
        <v>16976</v>
      </c>
      <c r="D25" s="35">
        <v>7745</v>
      </c>
      <c r="E25" s="35">
        <v>7707</v>
      </c>
      <c r="F25" s="35">
        <v>6570</v>
      </c>
      <c r="G25" s="35">
        <v>8267</v>
      </c>
    </row>
    <row r="26" spans="1:7" ht="9.9499999999999993" customHeight="1" x14ac:dyDescent="0.25">
      <c r="A26" s="36" t="s">
        <v>213</v>
      </c>
      <c r="B26" s="35">
        <v>9918</v>
      </c>
      <c r="C26" s="35">
        <v>17218</v>
      </c>
      <c r="D26" s="35">
        <v>7843</v>
      </c>
      <c r="E26" s="35">
        <v>7782</v>
      </c>
      <c r="F26" s="35">
        <v>6619</v>
      </c>
      <c r="G26" s="35">
        <v>8332</v>
      </c>
    </row>
    <row r="27" spans="1:7" ht="9.9499999999999993" customHeight="1" x14ac:dyDescent="0.25">
      <c r="A27" s="36" t="s">
        <v>215</v>
      </c>
      <c r="B27" s="35">
        <v>10100</v>
      </c>
      <c r="C27" s="35">
        <v>17499</v>
      </c>
      <c r="D27" s="35">
        <v>7974</v>
      </c>
      <c r="E27" s="35">
        <v>7891</v>
      </c>
      <c r="F27" s="35">
        <v>6706</v>
      </c>
      <c r="G27" s="35">
        <v>8449</v>
      </c>
    </row>
    <row r="28" spans="1:7" ht="9.9499999999999993" customHeight="1" x14ac:dyDescent="0.25">
      <c r="A28" s="36" t="s">
        <v>217</v>
      </c>
      <c r="B28" s="35">
        <v>10298</v>
      </c>
      <c r="C28" s="35">
        <v>17726</v>
      </c>
      <c r="D28" s="35">
        <v>8135</v>
      </c>
      <c r="E28" s="35">
        <v>8047</v>
      </c>
      <c r="F28" s="35">
        <v>6787</v>
      </c>
      <c r="G28" s="35">
        <v>8601</v>
      </c>
    </row>
    <row r="29" spans="1:7" ht="9.9499999999999993" customHeight="1" x14ac:dyDescent="0.25">
      <c r="A29" s="35" t="s">
        <v>220</v>
      </c>
      <c r="B29" s="35">
        <v>10415</v>
      </c>
      <c r="C29" s="35">
        <v>17909</v>
      </c>
      <c r="D29" s="35">
        <v>8187</v>
      </c>
      <c r="E29" s="35">
        <v>8124</v>
      </c>
      <c r="F29" s="35">
        <v>6857</v>
      </c>
      <c r="G29" s="35">
        <v>8695</v>
      </c>
    </row>
    <row r="30" spans="1:7" ht="9.9499999999999993" customHeight="1" x14ac:dyDescent="0.25">
      <c r="A30" s="36" t="s">
        <v>222</v>
      </c>
      <c r="B30" s="35">
        <v>10599</v>
      </c>
      <c r="C30" s="35">
        <v>18136</v>
      </c>
      <c r="D30" s="35">
        <v>8301</v>
      </c>
      <c r="E30" s="35">
        <v>8228</v>
      </c>
      <c r="F30" s="35">
        <v>6982</v>
      </c>
      <c r="G30" s="35">
        <v>8810</v>
      </c>
    </row>
    <row r="31" spans="1:7" ht="9.9499999999999993" customHeight="1" x14ac:dyDescent="0.25">
      <c r="A31" s="36" t="s">
        <v>224</v>
      </c>
      <c r="B31" s="35">
        <v>10794</v>
      </c>
      <c r="C31" s="35">
        <v>18399</v>
      </c>
      <c r="D31" s="35">
        <v>8423</v>
      </c>
      <c r="E31" s="35">
        <v>8341</v>
      </c>
      <c r="F31" s="35">
        <v>7135</v>
      </c>
      <c r="G31" s="35">
        <v>8943</v>
      </c>
    </row>
    <row r="32" spans="1:7" ht="9.9499999999999993" customHeight="1" x14ac:dyDescent="0.25">
      <c r="A32" s="36" t="s">
        <v>226</v>
      </c>
      <c r="B32" s="35">
        <v>10959</v>
      </c>
      <c r="C32" s="35">
        <v>18636</v>
      </c>
      <c r="D32" s="35">
        <v>8532</v>
      </c>
      <c r="E32" s="35">
        <v>8422</v>
      </c>
      <c r="F32" s="35">
        <v>7228</v>
      </c>
      <c r="G32" s="35">
        <v>9068</v>
      </c>
    </row>
    <row r="33" spans="1:7" ht="9.9499999999999993" customHeight="1" x14ac:dyDescent="0.25">
      <c r="A33" s="36" t="s">
        <v>228</v>
      </c>
      <c r="B33" s="35">
        <v>11088</v>
      </c>
      <c r="C33" s="35">
        <v>18801</v>
      </c>
      <c r="D33" s="35">
        <v>8592</v>
      </c>
      <c r="E33" s="35">
        <v>8490</v>
      </c>
      <c r="F33" s="35">
        <v>7307</v>
      </c>
      <c r="G33" s="35">
        <v>9131</v>
      </c>
    </row>
    <row r="34" spans="1:7" ht="9.9499999999999993" customHeight="1" x14ac:dyDescent="0.25">
      <c r="A34" s="36" t="s">
        <v>231</v>
      </c>
      <c r="B34" s="35">
        <v>11182</v>
      </c>
      <c r="C34" s="35">
        <v>18959</v>
      </c>
      <c r="D34" s="35">
        <v>8639</v>
      </c>
      <c r="E34" s="35">
        <v>8553</v>
      </c>
      <c r="F34" s="35">
        <v>7384</v>
      </c>
      <c r="G34" s="35">
        <v>9210</v>
      </c>
    </row>
    <row r="35" spans="1:7" x14ac:dyDescent="0.25">
      <c r="A35" s="36" t="s">
        <v>234</v>
      </c>
      <c r="B35" s="62">
        <v>11338</v>
      </c>
      <c r="C35" s="62">
        <v>19179</v>
      </c>
      <c r="D35" s="62">
        <v>8781</v>
      </c>
      <c r="E35" s="62">
        <v>8657</v>
      </c>
      <c r="F35" s="62">
        <v>7483</v>
      </c>
      <c r="G35" s="62">
        <v>9320</v>
      </c>
    </row>
    <row r="36" spans="1:7" x14ac:dyDescent="0.25">
      <c r="A36" s="65" t="s">
        <v>240</v>
      </c>
      <c r="B36" s="66">
        <v>11482</v>
      </c>
      <c r="C36" s="66">
        <v>19357</v>
      </c>
      <c r="D36" s="66">
        <v>8885</v>
      </c>
      <c r="E36" s="66">
        <v>8742</v>
      </c>
      <c r="F36" s="66">
        <v>7558</v>
      </c>
      <c r="G36" s="66">
        <v>9410</v>
      </c>
    </row>
    <row r="64" spans="1:1" x14ac:dyDescent="0.25">
      <c r="A64" s="26" t="s">
        <v>132</v>
      </c>
    </row>
    <row r="65" spans="1:1" x14ac:dyDescent="0.25">
      <c r="A65" s="26" t="s">
        <v>133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9" zoomScale="80" zoomScaleNormal="80" workbookViewId="0">
      <selection activeCell="U12" sqref="U12"/>
    </sheetView>
  </sheetViews>
  <sheetFormatPr baseColWidth="10" defaultRowHeight="15" x14ac:dyDescent="0.25"/>
  <sheetData>
    <row r="1" spans="1:4" hidden="1" x14ac:dyDescent="0.25">
      <c r="A1" s="35"/>
      <c r="B1" s="37" t="s">
        <v>84</v>
      </c>
      <c r="C1" s="38" t="s">
        <v>75</v>
      </c>
      <c r="D1" t="s">
        <v>74</v>
      </c>
    </row>
    <row r="2" spans="1:4" ht="9.9499999999999993" hidden="1" customHeight="1" x14ac:dyDescent="0.25">
      <c r="A2" s="36" t="s">
        <v>163</v>
      </c>
      <c r="B2" s="35">
        <v>62</v>
      </c>
      <c r="C2" s="20">
        <v>1</v>
      </c>
      <c r="D2">
        <v>1</v>
      </c>
    </row>
    <row r="3" spans="1:4" ht="9.9499999999999993" hidden="1" customHeight="1" x14ac:dyDescent="0.25">
      <c r="A3" s="36" t="s">
        <v>155</v>
      </c>
      <c r="B3" s="35">
        <v>104</v>
      </c>
      <c r="C3" s="20">
        <v>10</v>
      </c>
      <c r="D3">
        <v>1</v>
      </c>
    </row>
    <row r="4" spans="1:4" ht="9.9499999999999993" hidden="1" customHeight="1" x14ac:dyDescent="0.25">
      <c r="A4" s="36" t="s">
        <v>156</v>
      </c>
      <c r="B4" s="35">
        <v>174</v>
      </c>
      <c r="C4" s="20">
        <v>17</v>
      </c>
      <c r="D4">
        <v>3</v>
      </c>
    </row>
    <row r="5" spans="1:4" ht="9.9499999999999993" hidden="1" customHeight="1" x14ac:dyDescent="0.25">
      <c r="A5" s="36" t="s">
        <v>157</v>
      </c>
      <c r="B5" s="35">
        <v>300</v>
      </c>
      <c r="C5" s="20">
        <v>31</v>
      </c>
      <c r="D5">
        <v>7</v>
      </c>
    </row>
    <row r="6" spans="1:4" ht="9.9499999999999993" hidden="1" customHeight="1" x14ac:dyDescent="0.25">
      <c r="A6" s="36" t="s">
        <v>158</v>
      </c>
      <c r="B6" s="35">
        <v>675</v>
      </c>
      <c r="C6" s="20">
        <v>52</v>
      </c>
      <c r="D6">
        <v>10</v>
      </c>
    </row>
    <row r="7" spans="1:4" ht="9.9499999999999993" hidden="1" customHeight="1" x14ac:dyDescent="0.25">
      <c r="A7" s="36" t="s">
        <v>159</v>
      </c>
      <c r="B7" s="35">
        <v>1191</v>
      </c>
      <c r="C7" s="20">
        <v>83</v>
      </c>
      <c r="D7">
        <v>26</v>
      </c>
    </row>
    <row r="8" spans="1:4" ht="9.9499999999999993" hidden="1" customHeight="1" x14ac:dyDescent="0.25">
      <c r="A8" s="36" t="s">
        <v>160</v>
      </c>
      <c r="B8" s="35">
        <v>1882</v>
      </c>
      <c r="C8" s="20">
        <v>162</v>
      </c>
      <c r="D8">
        <v>83</v>
      </c>
    </row>
    <row r="9" spans="1:4" ht="9.9499999999999993" customHeight="1" x14ac:dyDescent="0.25">
      <c r="A9" s="36"/>
      <c r="B9" s="37" t="s">
        <v>84</v>
      </c>
      <c r="C9" s="38" t="s">
        <v>75</v>
      </c>
      <c r="D9" t="s">
        <v>74</v>
      </c>
    </row>
    <row r="10" spans="1:4" ht="9.9499999999999993" customHeight="1" x14ac:dyDescent="0.25">
      <c r="A10" s="36" t="s">
        <v>161</v>
      </c>
      <c r="B10" s="35">
        <v>2429</v>
      </c>
      <c r="C10" s="20">
        <v>204</v>
      </c>
      <c r="D10">
        <v>111</v>
      </c>
    </row>
    <row r="11" spans="1:4" ht="9.9499999999999993" customHeight="1" x14ac:dyDescent="0.25">
      <c r="A11" s="36" t="s">
        <v>162</v>
      </c>
      <c r="B11" s="35">
        <v>2813</v>
      </c>
      <c r="C11" s="20">
        <v>285</v>
      </c>
      <c r="D11">
        <v>130</v>
      </c>
    </row>
    <row r="12" spans="1:4" ht="9.9499999999999993" customHeight="1" x14ac:dyDescent="0.25">
      <c r="A12" s="36" t="s">
        <v>165</v>
      </c>
      <c r="B12" s="35">
        <v>3008</v>
      </c>
      <c r="C12" s="20">
        <v>294</v>
      </c>
      <c r="D12">
        <v>133</v>
      </c>
    </row>
    <row r="13" spans="1:4" ht="9.9499999999999993" customHeight="1" x14ac:dyDescent="0.25">
      <c r="A13" s="36" t="s">
        <v>169</v>
      </c>
      <c r="B13" s="35">
        <v>3121</v>
      </c>
      <c r="C13" s="20">
        <v>299</v>
      </c>
      <c r="D13">
        <v>136</v>
      </c>
    </row>
    <row r="14" spans="1:4" ht="9.9499999999999993" customHeight="1" x14ac:dyDescent="0.25">
      <c r="A14" s="36" t="s">
        <v>172</v>
      </c>
      <c r="B14" s="35">
        <v>3208</v>
      </c>
      <c r="C14" s="20">
        <v>304</v>
      </c>
      <c r="D14">
        <v>152</v>
      </c>
    </row>
    <row r="15" spans="1:4" ht="9.9499999999999993" customHeight="1" x14ac:dyDescent="0.25">
      <c r="A15" s="36" t="s">
        <v>175</v>
      </c>
      <c r="B15" s="35">
        <v>3285</v>
      </c>
      <c r="C15" s="20">
        <v>309</v>
      </c>
      <c r="D15">
        <v>154</v>
      </c>
    </row>
    <row r="16" spans="1:4" ht="9.9499999999999993" customHeight="1" x14ac:dyDescent="0.25">
      <c r="A16" s="36" t="s">
        <v>179</v>
      </c>
      <c r="B16" s="35">
        <v>3343</v>
      </c>
      <c r="C16" s="20">
        <v>317</v>
      </c>
      <c r="D16">
        <v>158</v>
      </c>
    </row>
    <row r="17" spans="1:4" ht="9.9499999999999993" customHeight="1" x14ac:dyDescent="0.25">
      <c r="A17" s="36" t="s">
        <v>182</v>
      </c>
      <c r="B17" s="35">
        <v>3388</v>
      </c>
      <c r="C17" s="20">
        <v>318</v>
      </c>
      <c r="D17">
        <v>159</v>
      </c>
    </row>
    <row r="18" spans="1:4" ht="9.9499999999999993" customHeight="1" x14ac:dyDescent="0.25">
      <c r="A18" s="36" t="s">
        <v>185</v>
      </c>
      <c r="B18" s="35">
        <v>3447</v>
      </c>
      <c r="C18" s="20">
        <v>323</v>
      </c>
      <c r="D18">
        <v>159</v>
      </c>
    </row>
    <row r="19" spans="1:4" ht="9.9499999999999993" customHeight="1" x14ac:dyDescent="0.25">
      <c r="A19" s="36" t="s">
        <v>187</v>
      </c>
      <c r="B19" s="35">
        <v>3551</v>
      </c>
      <c r="C19" s="20">
        <v>326</v>
      </c>
      <c r="D19">
        <v>160</v>
      </c>
    </row>
    <row r="20" spans="1:4" ht="9.9499999999999993" customHeight="1" x14ac:dyDescent="0.25">
      <c r="A20" s="36" t="s">
        <v>189</v>
      </c>
      <c r="B20" s="35">
        <v>3591</v>
      </c>
      <c r="C20" s="20">
        <v>332</v>
      </c>
      <c r="D20">
        <v>161</v>
      </c>
    </row>
    <row r="21" spans="1:4" ht="9.9499999999999993" customHeight="1" x14ac:dyDescent="0.25">
      <c r="A21" s="36" t="s">
        <v>191</v>
      </c>
      <c r="B21" s="35">
        <v>3640</v>
      </c>
      <c r="C21" s="20">
        <v>341</v>
      </c>
      <c r="D21">
        <v>162</v>
      </c>
    </row>
    <row r="22" spans="1:4" ht="9.9499999999999993" customHeight="1" x14ac:dyDescent="0.25">
      <c r="A22" s="36" t="s">
        <v>193</v>
      </c>
      <c r="B22" s="35">
        <v>3676</v>
      </c>
      <c r="C22" s="20">
        <v>345</v>
      </c>
      <c r="D22">
        <v>165</v>
      </c>
    </row>
    <row r="23" spans="1:4" ht="9.9499999999999993" customHeight="1" x14ac:dyDescent="0.25">
      <c r="A23" s="36" t="s">
        <v>195</v>
      </c>
      <c r="B23" s="35">
        <v>3710</v>
      </c>
      <c r="C23" s="20">
        <v>353</v>
      </c>
      <c r="D23">
        <v>174</v>
      </c>
    </row>
    <row r="24" spans="1:4" ht="9.9499999999999993" customHeight="1" x14ac:dyDescent="0.25">
      <c r="A24" s="36" t="s">
        <v>197</v>
      </c>
      <c r="B24" s="35">
        <v>3754</v>
      </c>
      <c r="C24" s="20">
        <v>358</v>
      </c>
      <c r="D24">
        <v>179</v>
      </c>
    </row>
    <row r="25" spans="1:4" ht="9.9499999999999993" customHeight="1" x14ac:dyDescent="0.25">
      <c r="A25" s="36" t="s">
        <v>201</v>
      </c>
      <c r="B25" s="35">
        <v>3797</v>
      </c>
      <c r="C25" s="20">
        <v>360</v>
      </c>
      <c r="D25">
        <v>182</v>
      </c>
    </row>
    <row r="26" spans="1:4" ht="9.9499999999999993" customHeight="1" x14ac:dyDescent="0.25">
      <c r="A26" s="36" t="s">
        <v>209</v>
      </c>
      <c r="B26" s="35">
        <v>3830</v>
      </c>
      <c r="C26" s="20">
        <v>363</v>
      </c>
      <c r="D26">
        <v>183</v>
      </c>
    </row>
    <row r="27" spans="1:4" ht="9.9499999999999993" customHeight="1" x14ac:dyDescent="0.25">
      <c r="A27" s="36" t="s">
        <v>211</v>
      </c>
      <c r="B27" s="35">
        <v>3875</v>
      </c>
      <c r="C27" s="20">
        <v>365</v>
      </c>
      <c r="D27">
        <v>184</v>
      </c>
    </row>
    <row r="28" spans="1:4" ht="9.9499999999999993" customHeight="1" x14ac:dyDescent="0.25">
      <c r="A28" s="36" t="s">
        <v>213</v>
      </c>
      <c r="B28" s="35">
        <v>3934</v>
      </c>
      <c r="C28" s="20">
        <v>374</v>
      </c>
      <c r="D28">
        <v>185</v>
      </c>
    </row>
    <row r="29" spans="1:4" ht="9.9499999999999993" customHeight="1" x14ac:dyDescent="0.25">
      <c r="A29" s="36" t="s">
        <v>215</v>
      </c>
      <c r="B29" s="35">
        <v>4036</v>
      </c>
      <c r="C29" s="20">
        <v>379</v>
      </c>
      <c r="D29">
        <v>193</v>
      </c>
    </row>
    <row r="30" spans="1:4" ht="9.9499999999999993" customHeight="1" x14ac:dyDescent="0.25">
      <c r="A30" s="36" t="s">
        <v>217</v>
      </c>
      <c r="B30" s="35">
        <v>4125</v>
      </c>
      <c r="C30" s="20">
        <v>392</v>
      </c>
      <c r="D30">
        <v>204</v>
      </c>
    </row>
    <row r="31" spans="1:4" ht="9.9499999999999993" customHeight="1" x14ac:dyDescent="0.25">
      <c r="A31" s="36" t="s">
        <v>220</v>
      </c>
      <c r="B31" s="35">
        <v>4202</v>
      </c>
      <c r="C31" s="20">
        <v>420</v>
      </c>
      <c r="D31">
        <v>206</v>
      </c>
    </row>
    <row r="32" spans="1:4" ht="9.9499999999999993" customHeight="1" x14ac:dyDescent="0.25">
      <c r="A32" s="36" t="s">
        <v>222</v>
      </c>
      <c r="B32" s="35">
        <v>4341</v>
      </c>
      <c r="C32" s="20">
        <v>464</v>
      </c>
      <c r="D32">
        <v>217</v>
      </c>
    </row>
    <row r="33" spans="1:4" ht="9.9499999999999993" customHeight="1" x14ac:dyDescent="0.25">
      <c r="A33" s="36" t="s">
        <v>224</v>
      </c>
      <c r="B33" s="35">
        <v>4441</v>
      </c>
      <c r="C33" s="20">
        <v>497</v>
      </c>
      <c r="D33">
        <v>223</v>
      </c>
    </row>
    <row r="34" spans="1:4" ht="9.9499999999999993" customHeight="1" x14ac:dyDescent="0.25">
      <c r="A34" s="36" t="s">
        <v>226</v>
      </c>
      <c r="B34" s="35">
        <v>4541</v>
      </c>
      <c r="C34" s="20">
        <v>533</v>
      </c>
      <c r="D34">
        <v>225</v>
      </c>
    </row>
    <row r="35" spans="1:4" ht="9.9499999999999993" customHeight="1" x14ac:dyDescent="0.25">
      <c r="A35" s="36" t="s">
        <v>228</v>
      </c>
      <c r="B35" s="35">
        <v>4648</v>
      </c>
      <c r="C35" s="20">
        <v>559</v>
      </c>
      <c r="D35">
        <v>234</v>
      </c>
    </row>
    <row r="36" spans="1:4" ht="9.9499999999999993" customHeight="1" x14ac:dyDescent="0.25">
      <c r="A36" s="36" t="s">
        <v>231</v>
      </c>
      <c r="B36" s="35">
        <v>4739</v>
      </c>
      <c r="C36" s="20">
        <v>589</v>
      </c>
      <c r="D36">
        <v>234</v>
      </c>
    </row>
    <row r="37" spans="1:4" ht="9.9499999999999993" customHeight="1" x14ac:dyDescent="0.25">
      <c r="A37" s="36" t="s">
        <v>234</v>
      </c>
      <c r="B37" s="63">
        <v>4859</v>
      </c>
      <c r="C37" s="63">
        <v>603</v>
      </c>
      <c r="D37" s="63">
        <v>236</v>
      </c>
    </row>
    <row r="38" spans="1:4" x14ac:dyDescent="0.25">
      <c r="A38" s="65" t="s">
        <v>240</v>
      </c>
      <c r="B38" s="66">
        <v>4957</v>
      </c>
      <c r="C38" s="67">
        <v>616</v>
      </c>
      <c r="D38">
        <v>238</v>
      </c>
    </row>
    <row r="46" spans="1:4" x14ac:dyDescent="0.25">
      <c r="A46" s="26" t="s">
        <v>132</v>
      </c>
    </row>
    <row r="47" spans="1:4" x14ac:dyDescent="0.25">
      <c r="A47" s="26" t="s">
        <v>133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80" zoomScaleNormal="80" workbookViewId="0">
      <selection activeCell="E37" sqref="E37"/>
    </sheetView>
  </sheetViews>
  <sheetFormatPr baseColWidth="10" defaultRowHeight="15" x14ac:dyDescent="0.25"/>
  <sheetData>
    <row r="1" spans="1:5" x14ac:dyDescent="0.25">
      <c r="A1" s="35"/>
      <c r="B1" s="38" t="s">
        <v>96</v>
      </c>
      <c r="C1" t="s">
        <v>94</v>
      </c>
      <c r="D1" t="s">
        <v>92</v>
      </c>
      <c r="E1" t="s">
        <v>97</v>
      </c>
    </row>
    <row r="2" spans="1:5" ht="9.9499999999999993" hidden="1" customHeight="1" x14ac:dyDescent="0.25">
      <c r="A2" s="36" t="s">
        <v>163</v>
      </c>
      <c r="B2" s="20">
        <v>62</v>
      </c>
      <c r="C2">
        <v>4</v>
      </c>
      <c r="D2">
        <v>23</v>
      </c>
      <c r="E2">
        <v>18</v>
      </c>
    </row>
    <row r="3" spans="1:5" ht="9.9499999999999993" hidden="1" customHeight="1" x14ac:dyDescent="0.25">
      <c r="A3" s="36" t="s">
        <v>155</v>
      </c>
      <c r="B3" s="20">
        <v>91</v>
      </c>
      <c r="C3">
        <v>20</v>
      </c>
      <c r="D3">
        <v>26</v>
      </c>
      <c r="E3">
        <v>22</v>
      </c>
    </row>
    <row r="4" spans="1:5" ht="9.9499999999999993" hidden="1" customHeight="1" x14ac:dyDescent="0.25">
      <c r="A4" s="36" t="s">
        <v>156</v>
      </c>
      <c r="B4" s="20">
        <v>146</v>
      </c>
      <c r="C4">
        <v>29</v>
      </c>
      <c r="D4">
        <v>40</v>
      </c>
      <c r="E4">
        <v>39</v>
      </c>
    </row>
    <row r="5" spans="1:5" ht="9.9499999999999993" hidden="1" customHeight="1" x14ac:dyDescent="0.25">
      <c r="A5" s="36" t="s">
        <v>157</v>
      </c>
      <c r="B5" s="20">
        <v>222</v>
      </c>
      <c r="C5">
        <v>48</v>
      </c>
      <c r="D5">
        <v>66</v>
      </c>
      <c r="E5">
        <v>46</v>
      </c>
    </row>
    <row r="6" spans="1:5" ht="9.9499999999999993" hidden="1" customHeight="1" x14ac:dyDescent="0.25">
      <c r="A6" s="36" t="s">
        <v>158</v>
      </c>
      <c r="B6" s="20">
        <v>466</v>
      </c>
      <c r="C6">
        <v>128</v>
      </c>
      <c r="D6">
        <v>121</v>
      </c>
      <c r="E6">
        <v>71</v>
      </c>
    </row>
    <row r="7" spans="1:5" ht="9.9499999999999993" hidden="1" customHeight="1" x14ac:dyDescent="0.25">
      <c r="A7" s="36" t="s">
        <v>159</v>
      </c>
      <c r="B7" s="20">
        <v>893</v>
      </c>
      <c r="C7">
        <v>264</v>
      </c>
      <c r="D7">
        <v>276</v>
      </c>
      <c r="E7">
        <v>120</v>
      </c>
    </row>
    <row r="8" spans="1:5" ht="9.9499999999999993" hidden="1" customHeight="1" x14ac:dyDescent="0.25">
      <c r="A8" s="36" t="s">
        <v>160</v>
      </c>
      <c r="B8" s="20">
        <v>1313</v>
      </c>
      <c r="C8">
        <v>405</v>
      </c>
      <c r="D8">
        <v>454</v>
      </c>
      <c r="E8">
        <v>187</v>
      </c>
    </row>
    <row r="9" spans="1:5" ht="9.9499999999999993" customHeight="1" x14ac:dyDescent="0.25">
      <c r="A9" s="36" t="s">
        <v>161</v>
      </c>
      <c r="B9" s="20">
        <v>1619</v>
      </c>
      <c r="C9">
        <v>600</v>
      </c>
      <c r="D9">
        <v>622</v>
      </c>
      <c r="E9">
        <v>213</v>
      </c>
    </row>
    <row r="10" spans="1:5" ht="9.9499999999999993" customHeight="1" x14ac:dyDescent="0.25">
      <c r="A10" s="36" t="s">
        <v>162</v>
      </c>
      <c r="B10" s="20">
        <v>1888</v>
      </c>
      <c r="C10">
        <v>649</v>
      </c>
      <c r="D10">
        <v>721</v>
      </c>
      <c r="E10">
        <v>244</v>
      </c>
    </row>
    <row r="11" spans="1:5" ht="9.9499999999999993" customHeight="1" x14ac:dyDescent="0.25">
      <c r="A11" s="36" t="s">
        <v>165</v>
      </c>
      <c r="B11" s="20">
        <v>1947</v>
      </c>
      <c r="C11">
        <v>664</v>
      </c>
      <c r="D11">
        <v>737</v>
      </c>
      <c r="E11">
        <v>274</v>
      </c>
    </row>
    <row r="12" spans="1:5" ht="9.9499999999999993" customHeight="1" x14ac:dyDescent="0.25">
      <c r="A12" s="36" t="s">
        <v>169</v>
      </c>
      <c r="B12" s="20">
        <v>1967</v>
      </c>
      <c r="C12">
        <v>668</v>
      </c>
      <c r="D12">
        <v>743</v>
      </c>
      <c r="E12">
        <v>277</v>
      </c>
    </row>
    <row r="13" spans="1:5" ht="9.9499999999999993" customHeight="1" x14ac:dyDescent="0.25">
      <c r="A13" s="36" t="s">
        <v>172</v>
      </c>
      <c r="B13" s="20">
        <v>1998</v>
      </c>
      <c r="C13">
        <v>673</v>
      </c>
      <c r="D13">
        <v>756</v>
      </c>
      <c r="E13">
        <v>280</v>
      </c>
    </row>
    <row r="14" spans="1:5" ht="9.9499999999999993" customHeight="1" x14ac:dyDescent="0.25">
      <c r="A14" s="36" t="s">
        <v>175</v>
      </c>
      <c r="B14" s="20">
        <v>2008</v>
      </c>
      <c r="C14">
        <v>676</v>
      </c>
      <c r="D14">
        <v>763</v>
      </c>
      <c r="E14">
        <v>308</v>
      </c>
    </row>
    <row r="15" spans="1:5" ht="9.9499999999999993" customHeight="1" x14ac:dyDescent="0.25">
      <c r="A15" s="36" t="s">
        <v>179</v>
      </c>
      <c r="B15" s="20">
        <v>2016</v>
      </c>
      <c r="C15">
        <v>683</v>
      </c>
      <c r="D15">
        <v>767</v>
      </c>
      <c r="E15">
        <v>313</v>
      </c>
    </row>
    <row r="16" spans="1:5" ht="9.9499999999999993" customHeight="1" x14ac:dyDescent="0.25">
      <c r="A16" s="36" t="s">
        <v>182</v>
      </c>
      <c r="B16" s="20">
        <v>2032</v>
      </c>
      <c r="C16">
        <v>687</v>
      </c>
      <c r="D16">
        <v>773</v>
      </c>
      <c r="E16">
        <v>317</v>
      </c>
    </row>
    <row r="17" spans="1:5" ht="9.9499999999999993" customHeight="1" x14ac:dyDescent="0.25">
      <c r="A17" s="36" t="s">
        <v>185</v>
      </c>
      <c r="B17" s="20">
        <v>2052</v>
      </c>
      <c r="C17">
        <v>689</v>
      </c>
      <c r="D17">
        <v>775</v>
      </c>
      <c r="E17">
        <v>318</v>
      </c>
    </row>
    <row r="18" spans="1:5" ht="9.9499999999999993" customHeight="1" x14ac:dyDescent="0.25">
      <c r="A18" s="36" t="s">
        <v>187</v>
      </c>
      <c r="B18" s="20">
        <v>2076</v>
      </c>
      <c r="C18">
        <v>693</v>
      </c>
      <c r="D18">
        <v>776</v>
      </c>
      <c r="E18">
        <v>321</v>
      </c>
    </row>
    <row r="19" spans="1:5" ht="9.9499999999999993" customHeight="1" x14ac:dyDescent="0.25">
      <c r="A19" s="36" t="s">
        <v>189</v>
      </c>
      <c r="B19" s="20">
        <v>2096</v>
      </c>
      <c r="C19">
        <v>695</v>
      </c>
      <c r="D19">
        <v>785</v>
      </c>
      <c r="E19">
        <v>321</v>
      </c>
    </row>
    <row r="20" spans="1:5" ht="9.9499999999999993" customHeight="1" x14ac:dyDescent="0.25">
      <c r="A20" s="36" t="s">
        <v>191</v>
      </c>
      <c r="B20" s="20">
        <v>2104</v>
      </c>
      <c r="C20">
        <v>714</v>
      </c>
      <c r="D20">
        <v>786</v>
      </c>
      <c r="E20">
        <v>322</v>
      </c>
    </row>
    <row r="21" spans="1:5" ht="9.9499999999999993" customHeight="1" x14ac:dyDescent="0.25">
      <c r="A21" s="36" t="s">
        <v>193</v>
      </c>
      <c r="B21" s="20">
        <v>2124</v>
      </c>
      <c r="C21">
        <v>717</v>
      </c>
      <c r="D21">
        <v>788</v>
      </c>
      <c r="E21">
        <v>322</v>
      </c>
    </row>
    <row r="22" spans="1:5" ht="9.9499999999999993" customHeight="1" x14ac:dyDescent="0.25">
      <c r="A22" s="36" t="s">
        <v>195</v>
      </c>
      <c r="B22" s="20">
        <v>2150</v>
      </c>
      <c r="C22">
        <v>718</v>
      </c>
      <c r="D22">
        <v>793</v>
      </c>
      <c r="E22">
        <v>323</v>
      </c>
    </row>
    <row r="23" spans="1:5" ht="9.9499999999999993" customHeight="1" x14ac:dyDescent="0.25">
      <c r="A23" s="36" t="s">
        <v>197</v>
      </c>
      <c r="B23" s="20">
        <v>2163</v>
      </c>
      <c r="C23">
        <v>722</v>
      </c>
      <c r="D23">
        <v>795</v>
      </c>
      <c r="E23">
        <v>323</v>
      </c>
    </row>
    <row r="24" spans="1:5" ht="9.9499999999999993" customHeight="1" x14ac:dyDescent="0.25">
      <c r="A24" s="36" t="s">
        <v>201</v>
      </c>
      <c r="B24" s="20">
        <v>2180</v>
      </c>
      <c r="C24">
        <v>722</v>
      </c>
      <c r="D24">
        <v>798</v>
      </c>
      <c r="E24">
        <v>323</v>
      </c>
    </row>
    <row r="25" spans="1:5" ht="9.9499999999999993" customHeight="1" x14ac:dyDescent="0.25">
      <c r="A25" s="36" t="s">
        <v>209</v>
      </c>
      <c r="B25" s="20">
        <v>2200</v>
      </c>
      <c r="C25">
        <v>725</v>
      </c>
      <c r="D25">
        <v>802</v>
      </c>
      <c r="E25">
        <v>323</v>
      </c>
    </row>
    <row r="26" spans="1:5" ht="9.9499999999999993" customHeight="1" x14ac:dyDescent="0.25">
      <c r="A26" s="36" t="s">
        <v>211</v>
      </c>
      <c r="B26" s="20">
        <v>2235</v>
      </c>
      <c r="C26">
        <v>727</v>
      </c>
      <c r="D26">
        <v>803</v>
      </c>
      <c r="E26">
        <v>324</v>
      </c>
    </row>
    <row r="27" spans="1:5" ht="9.9499999999999993" customHeight="1" x14ac:dyDescent="0.25">
      <c r="A27" s="36" t="s">
        <v>213</v>
      </c>
      <c r="B27" s="20">
        <v>2330</v>
      </c>
      <c r="C27">
        <v>734</v>
      </c>
      <c r="D27">
        <v>813</v>
      </c>
      <c r="E27">
        <v>329</v>
      </c>
    </row>
    <row r="28" spans="1:5" ht="9.9499999999999993" customHeight="1" x14ac:dyDescent="0.25">
      <c r="A28" s="36" t="s">
        <v>215</v>
      </c>
      <c r="B28" s="20">
        <v>2412</v>
      </c>
      <c r="C28">
        <v>742</v>
      </c>
      <c r="D28">
        <v>815</v>
      </c>
      <c r="E28">
        <v>334</v>
      </c>
    </row>
    <row r="29" spans="1:5" ht="9.9499999999999993" customHeight="1" x14ac:dyDescent="0.25">
      <c r="A29" s="36" t="s">
        <v>217</v>
      </c>
      <c r="B29" s="20">
        <v>2476</v>
      </c>
      <c r="C29">
        <v>759</v>
      </c>
      <c r="D29">
        <v>820</v>
      </c>
      <c r="E29">
        <v>344</v>
      </c>
    </row>
    <row r="30" spans="1:5" x14ac:dyDescent="0.25">
      <c r="A30" s="36" t="s">
        <v>220</v>
      </c>
      <c r="B30" s="20">
        <v>2530</v>
      </c>
      <c r="C30">
        <v>766</v>
      </c>
      <c r="D30">
        <v>832</v>
      </c>
      <c r="E30">
        <v>352</v>
      </c>
    </row>
    <row r="31" spans="1:5" x14ac:dyDescent="0.25">
      <c r="A31" s="36" t="s">
        <v>222</v>
      </c>
      <c r="B31" s="20">
        <v>2581</v>
      </c>
      <c r="C31">
        <v>771</v>
      </c>
      <c r="D31">
        <v>839</v>
      </c>
      <c r="E31">
        <v>354</v>
      </c>
    </row>
    <row r="32" spans="1:5" x14ac:dyDescent="0.25">
      <c r="A32" s="36" t="s">
        <v>224</v>
      </c>
      <c r="B32" s="20">
        <v>2636</v>
      </c>
      <c r="C32">
        <v>787</v>
      </c>
      <c r="D32">
        <v>850</v>
      </c>
      <c r="E32">
        <v>364</v>
      </c>
    </row>
    <row r="33" spans="1:5" x14ac:dyDescent="0.25">
      <c r="A33" s="36" t="s">
        <v>226</v>
      </c>
      <c r="B33" s="20">
        <v>2684</v>
      </c>
      <c r="C33">
        <v>807</v>
      </c>
      <c r="D33">
        <v>855</v>
      </c>
      <c r="E33">
        <v>368</v>
      </c>
    </row>
    <row r="34" spans="1:5" x14ac:dyDescent="0.25">
      <c r="A34" s="36" t="s">
        <v>228</v>
      </c>
      <c r="B34" s="20">
        <v>2724</v>
      </c>
      <c r="C34">
        <v>816</v>
      </c>
      <c r="D34">
        <v>869</v>
      </c>
      <c r="E34">
        <v>370</v>
      </c>
    </row>
    <row r="35" spans="1:5" x14ac:dyDescent="0.25">
      <c r="A35" s="36" t="s">
        <v>231</v>
      </c>
      <c r="B35" s="20">
        <v>2778</v>
      </c>
      <c r="C35">
        <v>825</v>
      </c>
      <c r="D35">
        <v>879</v>
      </c>
      <c r="E35">
        <v>372</v>
      </c>
    </row>
    <row r="36" spans="1:5" x14ac:dyDescent="0.25">
      <c r="A36" s="36" t="s">
        <v>234</v>
      </c>
      <c r="B36" s="62">
        <v>2843</v>
      </c>
      <c r="C36" s="62">
        <v>848</v>
      </c>
      <c r="D36" s="62">
        <v>899</v>
      </c>
      <c r="E36" s="62">
        <v>391</v>
      </c>
    </row>
    <row r="37" spans="1:5" x14ac:dyDescent="0.25">
      <c r="A37" s="65" t="s">
        <v>240</v>
      </c>
      <c r="B37" s="67">
        <v>2891</v>
      </c>
      <c r="C37">
        <v>856</v>
      </c>
      <c r="D37">
        <v>909</v>
      </c>
      <c r="E37">
        <v>394</v>
      </c>
    </row>
    <row r="45" spans="1:5" x14ac:dyDescent="0.25">
      <c r="A45" s="26" t="s">
        <v>132</v>
      </c>
    </row>
    <row r="46" spans="1:5" x14ac:dyDescent="0.25">
      <c r="A46" s="26" t="s">
        <v>133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9" zoomScale="80" zoomScaleNormal="80" workbookViewId="0">
      <selection activeCell="M44" sqref="M44"/>
    </sheetView>
  </sheetViews>
  <sheetFormatPr baseColWidth="10" defaultRowHeight="15" x14ac:dyDescent="0.25"/>
  <sheetData>
    <row r="1" spans="1:5" x14ac:dyDescent="0.25">
      <c r="A1" s="35"/>
      <c r="B1" s="38" t="s">
        <v>34</v>
      </c>
      <c r="C1" t="s">
        <v>40</v>
      </c>
      <c r="D1" t="s">
        <v>166</v>
      </c>
      <c r="E1" t="s">
        <v>39</v>
      </c>
    </row>
    <row r="2" spans="1:5" ht="9.9499999999999993" hidden="1" customHeight="1" x14ac:dyDescent="0.25">
      <c r="A2" s="36" t="s">
        <v>163</v>
      </c>
      <c r="B2" s="20">
        <v>15</v>
      </c>
      <c r="C2">
        <v>7</v>
      </c>
      <c r="D2">
        <v>1</v>
      </c>
      <c r="E2">
        <v>4</v>
      </c>
    </row>
    <row r="3" spans="1:5" ht="9.9499999999999993" hidden="1" customHeight="1" x14ac:dyDescent="0.25">
      <c r="A3" s="36" t="s">
        <v>155</v>
      </c>
      <c r="B3" s="20">
        <v>31</v>
      </c>
      <c r="C3">
        <v>15</v>
      </c>
      <c r="D3">
        <v>2</v>
      </c>
      <c r="E3">
        <v>7</v>
      </c>
    </row>
    <row r="4" spans="1:5" ht="9.9499999999999993" hidden="1" customHeight="1" x14ac:dyDescent="0.25">
      <c r="A4" s="36" t="s">
        <v>156</v>
      </c>
      <c r="B4" s="20">
        <v>44</v>
      </c>
      <c r="C4">
        <v>22</v>
      </c>
      <c r="D4">
        <v>6</v>
      </c>
      <c r="E4">
        <v>17</v>
      </c>
    </row>
    <row r="5" spans="1:5" ht="9.9499999999999993" hidden="1" customHeight="1" x14ac:dyDescent="0.25">
      <c r="A5" s="36" t="s">
        <v>157</v>
      </c>
      <c r="B5" s="20">
        <v>65</v>
      </c>
      <c r="C5">
        <v>28</v>
      </c>
      <c r="D5">
        <v>24</v>
      </c>
      <c r="E5">
        <v>41</v>
      </c>
    </row>
    <row r="6" spans="1:5" ht="9.9499999999999993" hidden="1" customHeight="1" x14ac:dyDescent="0.25">
      <c r="A6" s="36" t="s">
        <v>158</v>
      </c>
      <c r="B6" s="20">
        <v>145</v>
      </c>
      <c r="C6">
        <v>48</v>
      </c>
      <c r="D6">
        <v>46</v>
      </c>
      <c r="E6">
        <v>119</v>
      </c>
    </row>
    <row r="7" spans="1:5" ht="9.9499999999999993" hidden="1" customHeight="1" x14ac:dyDescent="0.25">
      <c r="A7" s="36" t="s">
        <v>159</v>
      </c>
      <c r="B7" s="20">
        <v>285</v>
      </c>
      <c r="C7">
        <v>103</v>
      </c>
      <c r="D7">
        <v>76</v>
      </c>
      <c r="E7">
        <v>242</v>
      </c>
    </row>
    <row r="8" spans="1:5" ht="9.9499999999999993" hidden="1" customHeight="1" x14ac:dyDescent="0.25">
      <c r="A8" s="36" t="s">
        <v>160</v>
      </c>
      <c r="B8" s="20">
        <v>401</v>
      </c>
      <c r="C8">
        <v>187</v>
      </c>
      <c r="D8">
        <v>238</v>
      </c>
      <c r="E8">
        <v>269</v>
      </c>
    </row>
    <row r="9" spans="1:5" ht="9.9499999999999993" customHeight="1" x14ac:dyDescent="0.25">
      <c r="A9" s="36" t="s">
        <v>161</v>
      </c>
      <c r="B9" s="20">
        <v>519</v>
      </c>
      <c r="C9">
        <v>251</v>
      </c>
      <c r="D9">
        <v>325</v>
      </c>
      <c r="E9">
        <v>327</v>
      </c>
    </row>
    <row r="10" spans="1:5" ht="9.9499999999999993" customHeight="1" x14ac:dyDescent="0.25">
      <c r="A10" s="36" t="s">
        <v>162</v>
      </c>
      <c r="B10" s="20">
        <v>642</v>
      </c>
      <c r="C10">
        <v>308</v>
      </c>
      <c r="D10">
        <v>618</v>
      </c>
      <c r="E10">
        <v>342</v>
      </c>
    </row>
    <row r="11" spans="1:5" ht="9.9499999999999993" customHeight="1" x14ac:dyDescent="0.25">
      <c r="A11" s="36" t="s">
        <v>165</v>
      </c>
      <c r="B11" s="20">
        <v>667</v>
      </c>
      <c r="C11">
        <v>323</v>
      </c>
      <c r="D11">
        <v>660</v>
      </c>
      <c r="E11">
        <v>348</v>
      </c>
    </row>
    <row r="12" spans="1:5" ht="9.9499999999999993" customHeight="1" x14ac:dyDescent="0.25">
      <c r="A12" s="36" t="s">
        <v>169</v>
      </c>
      <c r="B12" s="20">
        <v>701</v>
      </c>
      <c r="C12">
        <v>343</v>
      </c>
      <c r="D12">
        <v>665</v>
      </c>
      <c r="E12">
        <v>365</v>
      </c>
    </row>
    <row r="13" spans="1:5" ht="9.9499999999999993" customHeight="1" x14ac:dyDescent="0.25">
      <c r="A13" s="36" t="s">
        <v>172</v>
      </c>
      <c r="B13" s="20">
        <v>725</v>
      </c>
      <c r="C13">
        <v>358</v>
      </c>
      <c r="D13">
        <v>677</v>
      </c>
      <c r="E13">
        <v>388</v>
      </c>
    </row>
    <row r="14" spans="1:5" ht="9.9499999999999993" customHeight="1" x14ac:dyDescent="0.25">
      <c r="A14" s="36" t="s">
        <v>175</v>
      </c>
      <c r="B14" s="20">
        <v>746</v>
      </c>
      <c r="C14">
        <v>366</v>
      </c>
      <c r="D14">
        <v>681</v>
      </c>
      <c r="E14">
        <v>395</v>
      </c>
    </row>
    <row r="15" spans="1:5" ht="9.9499999999999993" customHeight="1" x14ac:dyDescent="0.25">
      <c r="A15" s="36" t="s">
        <v>179</v>
      </c>
      <c r="B15" s="20">
        <v>761</v>
      </c>
      <c r="C15">
        <v>379</v>
      </c>
      <c r="D15">
        <v>690</v>
      </c>
      <c r="E15">
        <v>399</v>
      </c>
    </row>
    <row r="16" spans="1:5" ht="9.9499999999999993" customHeight="1" x14ac:dyDescent="0.25">
      <c r="A16" s="36" t="s">
        <v>183</v>
      </c>
      <c r="B16" s="20">
        <v>787</v>
      </c>
      <c r="C16">
        <v>407</v>
      </c>
      <c r="D16">
        <v>703</v>
      </c>
      <c r="E16">
        <v>408</v>
      </c>
    </row>
    <row r="17" spans="1:5" ht="9.9499999999999993" customHeight="1" x14ac:dyDescent="0.25">
      <c r="A17" s="36" t="s">
        <v>185</v>
      </c>
      <c r="B17" s="20">
        <v>811</v>
      </c>
      <c r="C17">
        <v>439</v>
      </c>
      <c r="D17">
        <v>706</v>
      </c>
      <c r="E17">
        <v>417</v>
      </c>
    </row>
    <row r="18" spans="1:5" ht="9.9499999999999993" customHeight="1" x14ac:dyDescent="0.25">
      <c r="A18" s="36" t="s">
        <v>187</v>
      </c>
      <c r="B18" s="20">
        <v>832</v>
      </c>
      <c r="C18">
        <v>503</v>
      </c>
      <c r="D18">
        <v>720</v>
      </c>
      <c r="E18">
        <v>419</v>
      </c>
    </row>
    <row r="19" spans="1:5" ht="9.9499999999999993" customHeight="1" x14ac:dyDescent="0.25">
      <c r="A19" s="36" t="s">
        <v>189</v>
      </c>
      <c r="B19" s="20">
        <v>851</v>
      </c>
      <c r="C19">
        <v>507</v>
      </c>
      <c r="D19">
        <v>733</v>
      </c>
      <c r="E19">
        <v>423</v>
      </c>
    </row>
    <row r="20" spans="1:5" ht="9.9499999999999993" customHeight="1" x14ac:dyDescent="0.25">
      <c r="A20" s="36" t="s">
        <v>191</v>
      </c>
      <c r="B20" s="20">
        <v>860</v>
      </c>
      <c r="C20">
        <v>515</v>
      </c>
      <c r="D20">
        <v>764</v>
      </c>
      <c r="E20">
        <v>433</v>
      </c>
    </row>
    <row r="21" spans="1:5" ht="9.9499999999999993" customHeight="1" x14ac:dyDescent="0.25">
      <c r="A21" s="42" t="s">
        <v>193</v>
      </c>
      <c r="B21" s="20">
        <v>865</v>
      </c>
      <c r="C21">
        <v>526</v>
      </c>
      <c r="D21">
        <v>777</v>
      </c>
      <c r="E21">
        <v>441</v>
      </c>
    </row>
    <row r="22" spans="1:5" ht="9.9499999999999993" customHeight="1" x14ac:dyDescent="0.25">
      <c r="A22" s="36" t="s">
        <v>195</v>
      </c>
      <c r="B22" s="20">
        <v>881</v>
      </c>
      <c r="C22">
        <v>531</v>
      </c>
      <c r="D22">
        <v>796</v>
      </c>
      <c r="E22">
        <v>442</v>
      </c>
    </row>
    <row r="23" spans="1:5" ht="9.9499999999999993" customHeight="1" x14ac:dyDescent="0.25">
      <c r="A23" s="36" t="s">
        <v>197</v>
      </c>
      <c r="B23" s="20">
        <v>907</v>
      </c>
      <c r="C23">
        <v>542</v>
      </c>
      <c r="D23">
        <v>804</v>
      </c>
      <c r="E23">
        <v>443</v>
      </c>
    </row>
    <row r="24" spans="1:5" ht="9.9499999999999993" customHeight="1" x14ac:dyDescent="0.25">
      <c r="A24" s="42" t="s">
        <v>201</v>
      </c>
      <c r="B24" s="20">
        <v>922</v>
      </c>
      <c r="C24">
        <v>554</v>
      </c>
      <c r="D24">
        <v>822</v>
      </c>
      <c r="E24">
        <v>450</v>
      </c>
    </row>
    <row r="25" spans="1:5" ht="9.9499999999999993" customHeight="1" x14ac:dyDescent="0.25">
      <c r="A25" s="36" t="s">
        <v>209</v>
      </c>
      <c r="B25" s="20">
        <v>953</v>
      </c>
      <c r="C25">
        <v>566</v>
      </c>
      <c r="D25">
        <v>836</v>
      </c>
      <c r="E25">
        <v>460</v>
      </c>
    </row>
    <row r="26" spans="1:5" ht="9.9499999999999993" customHeight="1" x14ac:dyDescent="0.25">
      <c r="A26" s="36" t="s">
        <v>211</v>
      </c>
      <c r="B26" s="20">
        <v>1007</v>
      </c>
      <c r="C26">
        <v>599</v>
      </c>
      <c r="D26">
        <v>846</v>
      </c>
      <c r="E26">
        <v>471</v>
      </c>
    </row>
    <row r="27" spans="1:5" ht="9.9499999999999993" customHeight="1" x14ac:dyDescent="0.25">
      <c r="A27" s="36" t="s">
        <v>213</v>
      </c>
      <c r="B27" s="20">
        <v>1080</v>
      </c>
      <c r="C27">
        <v>643</v>
      </c>
      <c r="D27">
        <v>855</v>
      </c>
      <c r="E27">
        <v>479</v>
      </c>
    </row>
    <row r="28" spans="1:5" ht="9.9499999999999993" customHeight="1" x14ac:dyDescent="0.25">
      <c r="A28" s="36" t="s">
        <v>215</v>
      </c>
      <c r="B28" s="20">
        <v>1193</v>
      </c>
      <c r="C28">
        <v>694</v>
      </c>
      <c r="D28">
        <v>862</v>
      </c>
      <c r="E28">
        <v>498</v>
      </c>
    </row>
    <row r="29" spans="1:5" ht="9.9499999999999993" customHeight="1" x14ac:dyDescent="0.25">
      <c r="A29" s="36" t="s">
        <v>217</v>
      </c>
      <c r="B29" s="20">
        <v>1324</v>
      </c>
      <c r="C29">
        <v>787</v>
      </c>
      <c r="D29">
        <v>869</v>
      </c>
      <c r="E29">
        <v>523</v>
      </c>
    </row>
    <row r="30" spans="1:5" ht="9.9499999999999993" customHeight="1" x14ac:dyDescent="0.25">
      <c r="A30" s="36" t="s">
        <v>220</v>
      </c>
      <c r="B30" s="20">
        <v>1398</v>
      </c>
      <c r="C30">
        <v>825</v>
      </c>
      <c r="D30">
        <v>876</v>
      </c>
      <c r="E30">
        <v>533</v>
      </c>
    </row>
    <row r="31" spans="1:5" ht="9.9499999999999993" customHeight="1" x14ac:dyDescent="0.25">
      <c r="A31" s="36" t="s">
        <v>222</v>
      </c>
      <c r="B31" s="20">
        <v>1547</v>
      </c>
      <c r="C31">
        <v>954</v>
      </c>
      <c r="D31">
        <v>879</v>
      </c>
      <c r="E31">
        <v>553</v>
      </c>
    </row>
    <row r="32" spans="1:5" ht="9.9499999999999993" customHeight="1" x14ac:dyDescent="0.25">
      <c r="A32" s="36" t="s">
        <v>224</v>
      </c>
      <c r="B32" s="20">
        <v>1640</v>
      </c>
      <c r="C32">
        <v>991</v>
      </c>
      <c r="D32">
        <v>885</v>
      </c>
      <c r="E32">
        <v>602</v>
      </c>
    </row>
    <row r="33" spans="1:5" ht="9.9499999999999993" customHeight="1" x14ac:dyDescent="0.25">
      <c r="A33" s="36" t="s">
        <v>226</v>
      </c>
      <c r="B33" s="20">
        <v>1702</v>
      </c>
      <c r="C33">
        <v>1013</v>
      </c>
      <c r="D33">
        <v>887</v>
      </c>
      <c r="E33">
        <v>606</v>
      </c>
    </row>
    <row r="34" spans="1:5" ht="9.9499999999999993" customHeight="1" x14ac:dyDescent="0.25">
      <c r="A34" s="36" t="s">
        <v>228</v>
      </c>
      <c r="B34" s="20">
        <v>1743</v>
      </c>
      <c r="C34">
        <v>1055</v>
      </c>
      <c r="D34">
        <v>892</v>
      </c>
      <c r="E34">
        <v>612</v>
      </c>
    </row>
    <row r="35" spans="1:5" ht="9.9499999999999993" customHeight="1" x14ac:dyDescent="0.25">
      <c r="A35" s="36" t="s">
        <v>231</v>
      </c>
      <c r="B35" s="20">
        <v>1777</v>
      </c>
      <c r="C35">
        <v>1112</v>
      </c>
      <c r="D35">
        <v>894</v>
      </c>
      <c r="E35">
        <v>631</v>
      </c>
    </row>
    <row r="36" spans="1:5" ht="9.9499999999999993" customHeight="1" x14ac:dyDescent="0.25">
      <c r="A36" s="36" t="s">
        <v>234</v>
      </c>
      <c r="B36" s="62">
        <v>1789</v>
      </c>
      <c r="C36" s="62">
        <v>1130</v>
      </c>
      <c r="D36" s="62">
        <v>895</v>
      </c>
      <c r="E36" s="62">
        <v>641</v>
      </c>
    </row>
    <row r="37" spans="1:5" x14ac:dyDescent="0.25">
      <c r="A37" s="65" t="s">
        <v>240</v>
      </c>
      <c r="B37" s="67">
        <v>1816</v>
      </c>
      <c r="C37">
        <v>1146</v>
      </c>
      <c r="D37">
        <v>905</v>
      </c>
      <c r="E37">
        <v>645</v>
      </c>
    </row>
    <row r="44" spans="1:5" x14ac:dyDescent="0.25">
      <c r="A44" s="26" t="s">
        <v>132</v>
      </c>
    </row>
    <row r="45" spans="1:5" x14ac:dyDescent="0.25">
      <c r="A45" s="26" t="s">
        <v>133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selection activeCell="E38" sqref="E38"/>
    </sheetView>
  </sheetViews>
  <sheetFormatPr baseColWidth="10" defaultRowHeight="15" x14ac:dyDescent="0.25"/>
  <sheetData>
    <row r="1" spans="1:5" x14ac:dyDescent="0.25">
      <c r="A1" s="35"/>
      <c r="B1" s="38" t="s">
        <v>57</v>
      </c>
      <c r="C1" t="s">
        <v>68</v>
      </c>
      <c r="D1" t="s">
        <v>64</v>
      </c>
      <c r="E1" t="s">
        <v>61</v>
      </c>
    </row>
    <row r="2" spans="1:5" ht="9.9499999999999993" hidden="1" customHeight="1" x14ac:dyDescent="0.25">
      <c r="A2" s="36" t="s">
        <v>163</v>
      </c>
      <c r="B2" s="20">
        <v>4</v>
      </c>
      <c r="C2">
        <v>5</v>
      </c>
      <c r="D2">
        <v>7</v>
      </c>
      <c r="E2">
        <v>0</v>
      </c>
    </row>
    <row r="3" spans="1:5" ht="9.9499999999999993" hidden="1" customHeight="1" x14ac:dyDescent="0.25">
      <c r="A3" s="36" t="s">
        <v>155</v>
      </c>
      <c r="B3" s="20">
        <v>6</v>
      </c>
      <c r="C3">
        <v>11</v>
      </c>
      <c r="D3">
        <v>8</v>
      </c>
      <c r="E3">
        <v>1</v>
      </c>
    </row>
    <row r="4" spans="1:5" ht="9.9499999999999993" hidden="1" customHeight="1" x14ac:dyDescent="0.25">
      <c r="A4" s="36" t="s">
        <v>156</v>
      </c>
      <c r="B4" s="20">
        <v>10</v>
      </c>
      <c r="C4">
        <v>19</v>
      </c>
      <c r="D4">
        <v>15</v>
      </c>
      <c r="E4">
        <v>2</v>
      </c>
    </row>
    <row r="5" spans="1:5" ht="9.9499999999999993" hidden="1" customHeight="1" x14ac:dyDescent="0.25">
      <c r="A5" s="36" t="s">
        <v>157</v>
      </c>
      <c r="B5" s="20">
        <v>59</v>
      </c>
      <c r="C5">
        <v>22</v>
      </c>
      <c r="D5">
        <v>22</v>
      </c>
      <c r="E5">
        <v>2</v>
      </c>
    </row>
    <row r="6" spans="1:5" ht="9.9499999999999993" hidden="1" customHeight="1" x14ac:dyDescent="0.25">
      <c r="A6" s="36" t="s">
        <v>158</v>
      </c>
      <c r="B6" s="20">
        <v>112</v>
      </c>
      <c r="C6">
        <v>32</v>
      </c>
      <c r="D6">
        <v>45</v>
      </c>
      <c r="E6">
        <v>2</v>
      </c>
    </row>
    <row r="7" spans="1:5" ht="9.9499999999999993" hidden="1" customHeight="1" x14ac:dyDescent="0.25">
      <c r="A7" s="36" t="s">
        <v>159</v>
      </c>
      <c r="B7" s="20">
        <v>188</v>
      </c>
      <c r="C7">
        <v>55</v>
      </c>
      <c r="D7">
        <v>73</v>
      </c>
      <c r="E7">
        <v>3</v>
      </c>
    </row>
    <row r="8" spans="1:5" ht="9.9499999999999993" hidden="1" customHeight="1" x14ac:dyDescent="0.25">
      <c r="A8" s="36" t="s">
        <v>160</v>
      </c>
      <c r="B8" s="20">
        <v>247</v>
      </c>
      <c r="C8">
        <v>89</v>
      </c>
      <c r="D8">
        <v>92</v>
      </c>
      <c r="E8">
        <v>3</v>
      </c>
    </row>
    <row r="9" spans="1:5" ht="9.9499999999999993" customHeight="1" x14ac:dyDescent="0.25">
      <c r="A9" s="36" t="s">
        <v>161</v>
      </c>
      <c r="B9" s="20">
        <v>319</v>
      </c>
      <c r="C9">
        <v>107</v>
      </c>
      <c r="D9">
        <v>123</v>
      </c>
      <c r="E9">
        <v>77</v>
      </c>
    </row>
    <row r="10" spans="1:5" ht="9.9499999999999993" customHeight="1" x14ac:dyDescent="0.25">
      <c r="A10" s="36" t="s">
        <v>162</v>
      </c>
      <c r="B10" s="20">
        <v>405</v>
      </c>
      <c r="C10">
        <v>154</v>
      </c>
      <c r="D10">
        <v>142</v>
      </c>
      <c r="E10">
        <v>83</v>
      </c>
    </row>
    <row r="11" spans="1:5" ht="9.9499999999999993" customHeight="1" x14ac:dyDescent="0.25">
      <c r="A11" s="36" t="s">
        <v>165</v>
      </c>
      <c r="B11" s="20">
        <v>439</v>
      </c>
      <c r="C11">
        <v>176</v>
      </c>
      <c r="D11">
        <v>149</v>
      </c>
      <c r="E11">
        <v>96</v>
      </c>
    </row>
    <row r="12" spans="1:5" ht="9.9499999999999993" customHeight="1" x14ac:dyDescent="0.25">
      <c r="A12" s="36" t="s">
        <v>169</v>
      </c>
      <c r="B12" s="20">
        <v>451</v>
      </c>
      <c r="C12">
        <v>184</v>
      </c>
      <c r="D12">
        <v>151</v>
      </c>
      <c r="E12">
        <v>96</v>
      </c>
    </row>
    <row r="13" spans="1:5" ht="9.9499999999999993" customHeight="1" x14ac:dyDescent="0.25">
      <c r="A13" s="36" t="s">
        <v>172</v>
      </c>
      <c r="B13" s="20">
        <v>463</v>
      </c>
      <c r="C13">
        <v>203</v>
      </c>
      <c r="D13">
        <v>192</v>
      </c>
      <c r="E13">
        <v>97</v>
      </c>
    </row>
    <row r="14" spans="1:5" ht="9.9499999999999993" customHeight="1" x14ac:dyDescent="0.25">
      <c r="A14" s="36" t="s">
        <v>175</v>
      </c>
      <c r="B14" s="20">
        <v>469</v>
      </c>
      <c r="C14">
        <v>225</v>
      </c>
      <c r="D14">
        <v>204</v>
      </c>
      <c r="E14">
        <v>97</v>
      </c>
    </row>
    <row r="15" spans="1:5" ht="9.9499999999999993" customHeight="1" x14ac:dyDescent="0.25">
      <c r="A15" s="36" t="s">
        <v>179</v>
      </c>
      <c r="B15" s="20">
        <v>490</v>
      </c>
      <c r="C15">
        <v>236</v>
      </c>
      <c r="D15">
        <v>212</v>
      </c>
      <c r="E15">
        <v>97</v>
      </c>
    </row>
    <row r="16" spans="1:5" ht="9.9499999999999993" customHeight="1" x14ac:dyDescent="0.25">
      <c r="A16" s="36" t="s">
        <v>182</v>
      </c>
      <c r="B16" s="20">
        <v>504</v>
      </c>
      <c r="C16">
        <v>244</v>
      </c>
      <c r="D16">
        <v>229</v>
      </c>
      <c r="E16">
        <v>97</v>
      </c>
    </row>
    <row r="17" spans="1:5" ht="9.9499999999999993" customHeight="1" x14ac:dyDescent="0.25">
      <c r="A17" s="36" t="s">
        <v>185</v>
      </c>
      <c r="B17" s="20">
        <v>537</v>
      </c>
      <c r="C17">
        <v>247</v>
      </c>
      <c r="D17">
        <v>234</v>
      </c>
      <c r="E17">
        <v>97</v>
      </c>
    </row>
    <row r="18" spans="1:5" ht="9.9499999999999993" customHeight="1" x14ac:dyDescent="0.25">
      <c r="A18" s="36" t="s">
        <v>187</v>
      </c>
      <c r="B18" s="20">
        <v>555</v>
      </c>
      <c r="C18">
        <v>248</v>
      </c>
      <c r="D18">
        <v>241</v>
      </c>
      <c r="E18">
        <v>97</v>
      </c>
    </row>
    <row r="19" spans="1:5" ht="9.9499999999999993" customHeight="1" x14ac:dyDescent="0.25">
      <c r="A19" s="36" t="s">
        <v>189</v>
      </c>
      <c r="B19" s="20">
        <v>561</v>
      </c>
      <c r="C19">
        <v>249</v>
      </c>
      <c r="D19">
        <v>244</v>
      </c>
      <c r="E19">
        <v>97</v>
      </c>
    </row>
    <row r="20" spans="1:5" ht="9.9499999999999993" customHeight="1" x14ac:dyDescent="0.25">
      <c r="A20" s="36" t="s">
        <v>191</v>
      </c>
      <c r="B20" s="20">
        <v>584</v>
      </c>
      <c r="C20">
        <v>251</v>
      </c>
      <c r="D20">
        <v>245</v>
      </c>
      <c r="E20">
        <v>97</v>
      </c>
    </row>
    <row r="21" spans="1:5" ht="9.9499999999999993" customHeight="1" x14ac:dyDescent="0.25">
      <c r="A21" s="36" t="s">
        <v>193</v>
      </c>
      <c r="B21" s="20">
        <v>595</v>
      </c>
      <c r="C21">
        <v>254</v>
      </c>
      <c r="D21">
        <v>246</v>
      </c>
      <c r="E21">
        <v>97</v>
      </c>
    </row>
    <row r="22" spans="1:5" ht="9.9499999999999993" customHeight="1" x14ac:dyDescent="0.25">
      <c r="A22" s="36" t="s">
        <v>195</v>
      </c>
      <c r="B22" s="20">
        <v>606</v>
      </c>
      <c r="C22">
        <v>254</v>
      </c>
      <c r="D22">
        <v>249</v>
      </c>
      <c r="E22">
        <v>97</v>
      </c>
    </row>
    <row r="23" spans="1:5" ht="9.9499999999999993" customHeight="1" x14ac:dyDescent="0.25">
      <c r="A23" s="36" t="s">
        <v>197</v>
      </c>
      <c r="B23" s="20">
        <v>616</v>
      </c>
      <c r="C23">
        <v>258</v>
      </c>
      <c r="D23">
        <v>255</v>
      </c>
      <c r="E23">
        <v>97</v>
      </c>
    </row>
    <row r="24" spans="1:5" ht="9.9499999999999993" customHeight="1" x14ac:dyDescent="0.25">
      <c r="A24" s="36" t="s">
        <v>201</v>
      </c>
      <c r="B24" s="20">
        <v>624</v>
      </c>
      <c r="C24">
        <v>258</v>
      </c>
      <c r="D24">
        <v>265</v>
      </c>
      <c r="E24">
        <v>97</v>
      </c>
    </row>
    <row r="25" spans="1:5" ht="9.9499999999999993" customHeight="1" x14ac:dyDescent="0.25">
      <c r="A25" s="36" t="s">
        <v>209</v>
      </c>
      <c r="B25" s="20">
        <v>635</v>
      </c>
      <c r="C25">
        <v>265</v>
      </c>
      <c r="D25">
        <v>271</v>
      </c>
      <c r="E25">
        <v>98</v>
      </c>
    </row>
    <row r="26" spans="1:5" ht="9.9499999999999993" customHeight="1" x14ac:dyDescent="0.25">
      <c r="A26" s="36" t="s">
        <v>211</v>
      </c>
      <c r="B26" s="20">
        <v>664</v>
      </c>
      <c r="C26">
        <v>270</v>
      </c>
      <c r="D26">
        <v>272</v>
      </c>
      <c r="E26">
        <v>98</v>
      </c>
    </row>
    <row r="27" spans="1:5" ht="9.9499999999999993" customHeight="1" x14ac:dyDescent="0.25">
      <c r="A27" s="36" t="s">
        <v>213</v>
      </c>
      <c r="B27" s="20">
        <v>687</v>
      </c>
      <c r="C27">
        <v>277</v>
      </c>
      <c r="D27">
        <v>276</v>
      </c>
      <c r="E27">
        <v>98</v>
      </c>
    </row>
    <row r="28" spans="1:5" ht="9.9499999999999993" customHeight="1" x14ac:dyDescent="0.25">
      <c r="A28" s="36" t="s">
        <v>215</v>
      </c>
      <c r="B28" s="20">
        <v>718</v>
      </c>
      <c r="C28">
        <v>293</v>
      </c>
      <c r="D28">
        <v>284</v>
      </c>
      <c r="E28">
        <v>98</v>
      </c>
    </row>
    <row r="29" spans="1:5" ht="9.9499999999999993" customHeight="1" x14ac:dyDescent="0.25">
      <c r="A29" s="36" t="s">
        <v>217</v>
      </c>
      <c r="B29" s="20">
        <v>764</v>
      </c>
      <c r="C29">
        <v>317</v>
      </c>
      <c r="D29">
        <v>294</v>
      </c>
      <c r="E29">
        <v>98</v>
      </c>
    </row>
    <row r="30" spans="1:5" ht="9.9499999999999993" customHeight="1" x14ac:dyDescent="0.25">
      <c r="A30" s="36" t="s">
        <v>220</v>
      </c>
      <c r="B30" s="20">
        <v>777</v>
      </c>
      <c r="C30">
        <v>321</v>
      </c>
      <c r="D30">
        <v>298</v>
      </c>
      <c r="E30">
        <v>98</v>
      </c>
    </row>
    <row r="31" spans="1:5" ht="9.9499999999999993" customHeight="1" x14ac:dyDescent="0.25">
      <c r="A31" s="36" t="s">
        <v>222</v>
      </c>
      <c r="B31" s="20">
        <v>803</v>
      </c>
      <c r="C31">
        <v>339</v>
      </c>
      <c r="D31">
        <v>305</v>
      </c>
      <c r="E31">
        <v>98</v>
      </c>
    </row>
    <row r="32" spans="1:5" ht="9.9499999999999993" customHeight="1" x14ac:dyDescent="0.25">
      <c r="A32" s="36" t="s">
        <v>224</v>
      </c>
      <c r="B32" s="20">
        <v>828</v>
      </c>
      <c r="C32">
        <v>353</v>
      </c>
      <c r="D32">
        <v>325</v>
      </c>
      <c r="E32">
        <v>98</v>
      </c>
    </row>
    <row r="33" spans="1:5" ht="9.9499999999999993" customHeight="1" x14ac:dyDescent="0.25">
      <c r="A33" s="36" t="s">
        <v>226</v>
      </c>
      <c r="B33" s="20">
        <v>851</v>
      </c>
      <c r="C33">
        <v>355</v>
      </c>
      <c r="D33">
        <v>345</v>
      </c>
      <c r="E33">
        <v>98</v>
      </c>
    </row>
    <row r="34" spans="1:5" ht="9.9499999999999993" customHeight="1" x14ac:dyDescent="0.25">
      <c r="A34" s="36" t="s">
        <v>228</v>
      </c>
      <c r="B34" s="20">
        <v>872</v>
      </c>
      <c r="C34">
        <v>365</v>
      </c>
      <c r="D34">
        <v>351</v>
      </c>
      <c r="E34">
        <v>98</v>
      </c>
    </row>
    <row r="35" spans="1:5" ht="9.9499999999999993" customHeight="1" x14ac:dyDescent="0.25">
      <c r="A35" s="36" t="s">
        <v>231</v>
      </c>
      <c r="B35" s="20">
        <v>887</v>
      </c>
      <c r="C35">
        <v>372</v>
      </c>
      <c r="D35">
        <v>363</v>
      </c>
      <c r="E35">
        <v>99</v>
      </c>
    </row>
    <row r="36" spans="1:5" ht="9.9499999999999993" customHeight="1" x14ac:dyDescent="0.25">
      <c r="A36" s="36" t="s">
        <v>234</v>
      </c>
      <c r="B36" s="62">
        <v>923</v>
      </c>
      <c r="C36" s="62">
        <v>386</v>
      </c>
      <c r="D36" s="62">
        <v>390</v>
      </c>
      <c r="E36" s="62">
        <v>99</v>
      </c>
    </row>
    <row r="37" spans="1:5" x14ac:dyDescent="0.25">
      <c r="A37" s="65" t="s">
        <v>240</v>
      </c>
      <c r="B37" s="67">
        <v>935</v>
      </c>
      <c r="C37">
        <v>394</v>
      </c>
      <c r="D37">
        <v>396</v>
      </c>
      <c r="E37">
        <v>99</v>
      </c>
    </row>
    <row r="44" spans="1:5" x14ac:dyDescent="0.25">
      <c r="A44" s="26" t="s">
        <v>132</v>
      </c>
    </row>
    <row r="45" spans="1:5" x14ac:dyDescent="0.25">
      <c r="A45" s="26" t="s">
        <v>133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selection activeCell="R41" sqref="R41"/>
    </sheetView>
  </sheetViews>
  <sheetFormatPr baseColWidth="10" defaultRowHeight="15" x14ac:dyDescent="0.25"/>
  <sheetData>
    <row r="1" spans="1:5" x14ac:dyDescent="0.25">
      <c r="A1" s="35"/>
      <c r="B1" s="38" t="s">
        <v>103</v>
      </c>
      <c r="C1" t="s">
        <v>167</v>
      </c>
      <c r="D1" t="s">
        <v>109</v>
      </c>
      <c r="E1" t="s">
        <v>110</v>
      </c>
    </row>
    <row r="2" spans="1:5" ht="9.9499999999999993" hidden="1" customHeight="1" x14ac:dyDescent="0.25">
      <c r="A2" s="36" t="s">
        <v>163</v>
      </c>
      <c r="B2" s="20">
        <v>2</v>
      </c>
      <c r="C2">
        <v>2</v>
      </c>
      <c r="D2">
        <v>0</v>
      </c>
      <c r="E2">
        <v>0</v>
      </c>
    </row>
    <row r="3" spans="1:5" ht="9.9499999999999993" hidden="1" customHeight="1" x14ac:dyDescent="0.25">
      <c r="A3" s="36" t="s">
        <v>155</v>
      </c>
      <c r="B3" s="20">
        <v>2</v>
      </c>
      <c r="C3">
        <v>2</v>
      </c>
      <c r="D3">
        <v>0</v>
      </c>
      <c r="E3">
        <v>0</v>
      </c>
    </row>
    <row r="4" spans="1:5" ht="9.9499999999999993" hidden="1" customHeight="1" x14ac:dyDescent="0.25">
      <c r="A4" s="36" t="s">
        <v>156</v>
      </c>
      <c r="B4" s="20">
        <v>11</v>
      </c>
      <c r="C4">
        <v>2</v>
      </c>
      <c r="D4">
        <v>3</v>
      </c>
      <c r="E4">
        <v>1</v>
      </c>
    </row>
    <row r="5" spans="1:5" ht="9.9499999999999993" hidden="1" customHeight="1" x14ac:dyDescent="0.25">
      <c r="A5" s="36" t="s">
        <v>157</v>
      </c>
      <c r="B5" s="20">
        <v>47</v>
      </c>
      <c r="C5">
        <v>6</v>
      </c>
      <c r="D5">
        <v>4</v>
      </c>
      <c r="E5">
        <v>1</v>
      </c>
    </row>
    <row r="6" spans="1:5" ht="9.9499999999999993" hidden="1" customHeight="1" x14ac:dyDescent="0.25">
      <c r="A6" s="36" t="s">
        <v>158</v>
      </c>
      <c r="B6" s="20">
        <v>79</v>
      </c>
      <c r="C6">
        <v>8</v>
      </c>
      <c r="D6">
        <v>5</v>
      </c>
      <c r="E6">
        <v>4</v>
      </c>
    </row>
    <row r="7" spans="1:5" ht="9.9499999999999993" hidden="1" customHeight="1" x14ac:dyDescent="0.25">
      <c r="A7" s="36" t="s">
        <v>159</v>
      </c>
      <c r="B7" s="20">
        <v>161</v>
      </c>
      <c r="C7">
        <v>26</v>
      </c>
      <c r="D7">
        <v>27</v>
      </c>
      <c r="E7">
        <v>7</v>
      </c>
    </row>
    <row r="8" spans="1:5" ht="9.9499999999999993" hidden="1" customHeight="1" x14ac:dyDescent="0.25">
      <c r="A8" s="36" t="s">
        <v>160</v>
      </c>
      <c r="B8" s="20">
        <v>318</v>
      </c>
      <c r="C8">
        <v>35</v>
      </c>
      <c r="D8">
        <v>61</v>
      </c>
      <c r="E8">
        <v>9</v>
      </c>
    </row>
    <row r="9" spans="1:5" ht="9.9499999999999993" customHeight="1" x14ac:dyDescent="0.25">
      <c r="A9" s="36" t="s">
        <v>161</v>
      </c>
      <c r="B9" s="20">
        <v>365</v>
      </c>
      <c r="C9">
        <v>57</v>
      </c>
      <c r="D9">
        <v>63</v>
      </c>
      <c r="E9">
        <v>10</v>
      </c>
    </row>
    <row r="10" spans="1:5" ht="9.9499999999999993" customHeight="1" x14ac:dyDescent="0.25">
      <c r="A10" s="36" t="s">
        <v>162</v>
      </c>
      <c r="B10" s="20">
        <v>399</v>
      </c>
      <c r="C10">
        <v>88</v>
      </c>
      <c r="D10">
        <v>73</v>
      </c>
      <c r="E10">
        <v>11</v>
      </c>
    </row>
    <row r="11" spans="1:5" ht="9.9499999999999993" customHeight="1" x14ac:dyDescent="0.25">
      <c r="A11" s="36" t="s">
        <v>165</v>
      </c>
      <c r="B11" s="20">
        <v>415</v>
      </c>
      <c r="C11">
        <v>109</v>
      </c>
      <c r="D11">
        <v>73</v>
      </c>
      <c r="E11">
        <v>12</v>
      </c>
    </row>
    <row r="12" spans="1:5" ht="9.9499999999999993" customHeight="1" x14ac:dyDescent="0.25">
      <c r="A12" s="36" t="s">
        <v>169</v>
      </c>
      <c r="B12" s="20">
        <v>461</v>
      </c>
      <c r="C12">
        <v>124</v>
      </c>
      <c r="D12">
        <v>75</v>
      </c>
      <c r="E12">
        <v>12</v>
      </c>
    </row>
    <row r="13" spans="1:5" ht="9.9499999999999993" customHeight="1" x14ac:dyDescent="0.25">
      <c r="A13" s="36" t="s">
        <v>172</v>
      </c>
      <c r="B13" s="20">
        <v>480</v>
      </c>
      <c r="C13">
        <v>142</v>
      </c>
      <c r="D13">
        <v>80</v>
      </c>
      <c r="E13">
        <v>12</v>
      </c>
    </row>
    <row r="14" spans="1:5" ht="9.9499999999999993" customHeight="1" x14ac:dyDescent="0.25">
      <c r="A14" s="36" t="s">
        <v>175</v>
      </c>
      <c r="B14" s="20">
        <v>503</v>
      </c>
      <c r="C14">
        <v>147</v>
      </c>
      <c r="D14">
        <v>81</v>
      </c>
      <c r="E14">
        <v>12</v>
      </c>
    </row>
    <row r="15" spans="1:5" ht="9.9499999999999993" customHeight="1" x14ac:dyDescent="0.25">
      <c r="A15" s="36" t="s">
        <v>179</v>
      </c>
      <c r="B15" s="20">
        <v>520</v>
      </c>
      <c r="C15">
        <v>157</v>
      </c>
      <c r="D15">
        <v>81</v>
      </c>
      <c r="E15">
        <v>12</v>
      </c>
    </row>
    <row r="16" spans="1:5" ht="9.9499999999999993" customHeight="1" x14ac:dyDescent="0.25">
      <c r="A16" s="36" t="s">
        <v>182</v>
      </c>
      <c r="B16" s="20">
        <v>554</v>
      </c>
      <c r="C16">
        <v>164</v>
      </c>
      <c r="D16">
        <v>82</v>
      </c>
      <c r="E16">
        <v>12</v>
      </c>
    </row>
    <row r="17" spans="1:5" ht="9.9499999999999993" customHeight="1" x14ac:dyDescent="0.25">
      <c r="A17" s="36" t="s">
        <v>185</v>
      </c>
      <c r="B17" s="20">
        <v>566</v>
      </c>
      <c r="C17">
        <v>174</v>
      </c>
      <c r="D17">
        <v>85</v>
      </c>
      <c r="E17">
        <v>12</v>
      </c>
    </row>
    <row r="18" spans="1:5" ht="9.9499999999999993" customHeight="1" x14ac:dyDescent="0.25">
      <c r="A18" s="36" t="s">
        <v>187</v>
      </c>
      <c r="B18" s="20">
        <v>593</v>
      </c>
      <c r="C18">
        <v>180</v>
      </c>
      <c r="D18">
        <v>86</v>
      </c>
      <c r="E18">
        <v>12</v>
      </c>
    </row>
    <row r="19" spans="1:5" ht="9.9499999999999993" customHeight="1" x14ac:dyDescent="0.25">
      <c r="A19" s="36" t="s">
        <v>189</v>
      </c>
      <c r="B19" s="20">
        <v>604</v>
      </c>
      <c r="C19">
        <v>186</v>
      </c>
      <c r="D19">
        <v>87</v>
      </c>
      <c r="E19">
        <v>12</v>
      </c>
    </row>
    <row r="20" spans="1:5" ht="9.9499999999999993" customHeight="1" x14ac:dyDescent="0.25">
      <c r="A20" s="42" t="s">
        <v>191</v>
      </c>
      <c r="B20" s="20">
        <v>616</v>
      </c>
      <c r="C20">
        <v>190</v>
      </c>
      <c r="D20">
        <v>89</v>
      </c>
      <c r="E20">
        <v>13</v>
      </c>
    </row>
    <row r="21" spans="1:5" ht="9.9499999999999993" customHeight="1" x14ac:dyDescent="0.25">
      <c r="A21" s="36" t="s">
        <v>193</v>
      </c>
      <c r="B21" s="20">
        <v>627</v>
      </c>
      <c r="C21">
        <v>190</v>
      </c>
      <c r="D21">
        <v>91</v>
      </c>
      <c r="E21">
        <v>13</v>
      </c>
    </row>
    <row r="22" spans="1:5" ht="9.9499999999999993" customHeight="1" x14ac:dyDescent="0.25">
      <c r="A22" s="36" t="s">
        <v>195</v>
      </c>
      <c r="B22" s="20">
        <v>637</v>
      </c>
      <c r="C22">
        <v>193</v>
      </c>
      <c r="D22">
        <v>91</v>
      </c>
      <c r="E22">
        <v>14</v>
      </c>
    </row>
    <row r="23" spans="1:5" ht="9.9499999999999993" customHeight="1" x14ac:dyDescent="0.25">
      <c r="A23" s="36" t="s">
        <v>197</v>
      </c>
      <c r="B23" s="20">
        <v>654</v>
      </c>
      <c r="C23">
        <v>196</v>
      </c>
      <c r="D23">
        <v>91</v>
      </c>
      <c r="E23">
        <v>14</v>
      </c>
    </row>
    <row r="24" spans="1:5" ht="9.9499999999999993" customHeight="1" x14ac:dyDescent="0.25">
      <c r="A24" s="36" t="s">
        <v>201</v>
      </c>
      <c r="B24" s="20">
        <v>670</v>
      </c>
      <c r="C24">
        <v>198</v>
      </c>
      <c r="D24">
        <v>91</v>
      </c>
      <c r="E24">
        <v>14</v>
      </c>
    </row>
    <row r="25" spans="1:5" ht="9.9499999999999993" customHeight="1" x14ac:dyDescent="0.25">
      <c r="A25" s="36" t="s">
        <v>209</v>
      </c>
      <c r="B25" s="20">
        <v>696</v>
      </c>
      <c r="C25">
        <v>202</v>
      </c>
      <c r="D25">
        <v>92</v>
      </c>
      <c r="E25">
        <v>14</v>
      </c>
    </row>
    <row r="26" spans="1:5" ht="9.9499999999999993" customHeight="1" x14ac:dyDescent="0.25">
      <c r="A26" s="36" t="s">
        <v>211</v>
      </c>
      <c r="B26" s="20">
        <v>713</v>
      </c>
      <c r="C26">
        <v>236</v>
      </c>
      <c r="D26">
        <v>92</v>
      </c>
      <c r="E26">
        <v>15</v>
      </c>
    </row>
    <row r="27" spans="1:5" ht="9.9499999999999993" customHeight="1" x14ac:dyDescent="0.25">
      <c r="A27" s="36" t="s">
        <v>213</v>
      </c>
      <c r="B27" s="20">
        <v>746</v>
      </c>
      <c r="C27">
        <v>289</v>
      </c>
      <c r="D27">
        <v>95</v>
      </c>
      <c r="E27">
        <v>16</v>
      </c>
    </row>
    <row r="28" spans="1:5" ht="9.9499999999999993" customHeight="1" x14ac:dyDescent="0.25">
      <c r="A28" s="36" t="s">
        <v>215</v>
      </c>
      <c r="B28" s="20">
        <v>771</v>
      </c>
      <c r="C28">
        <v>325</v>
      </c>
      <c r="D28">
        <v>100</v>
      </c>
      <c r="E28">
        <v>17</v>
      </c>
    </row>
    <row r="29" spans="1:5" ht="9.9499999999999993" customHeight="1" x14ac:dyDescent="0.25">
      <c r="A29" s="36" t="s">
        <v>217</v>
      </c>
      <c r="B29" s="20">
        <v>810</v>
      </c>
      <c r="C29">
        <v>345</v>
      </c>
      <c r="D29">
        <v>104</v>
      </c>
      <c r="E29">
        <v>19</v>
      </c>
    </row>
    <row r="30" spans="1:5" ht="9.9499999999999993" customHeight="1" x14ac:dyDescent="0.25">
      <c r="A30" s="36" t="s">
        <v>220</v>
      </c>
      <c r="B30" s="20">
        <v>848</v>
      </c>
      <c r="C30">
        <v>363</v>
      </c>
      <c r="D30">
        <v>110</v>
      </c>
      <c r="E30">
        <v>20</v>
      </c>
    </row>
    <row r="31" spans="1:5" ht="9.9499999999999993" customHeight="1" x14ac:dyDescent="0.25">
      <c r="A31" s="36" t="s">
        <v>222</v>
      </c>
      <c r="B31" s="20">
        <v>871</v>
      </c>
      <c r="C31">
        <v>389</v>
      </c>
      <c r="D31">
        <v>110</v>
      </c>
      <c r="E31">
        <v>22</v>
      </c>
    </row>
    <row r="32" spans="1:5" ht="9.9499999999999993" customHeight="1" x14ac:dyDescent="0.25">
      <c r="A32" s="36" t="s">
        <v>224</v>
      </c>
      <c r="B32" s="20">
        <v>905</v>
      </c>
      <c r="C32">
        <v>406</v>
      </c>
      <c r="D32">
        <v>114</v>
      </c>
      <c r="E32">
        <v>23</v>
      </c>
    </row>
    <row r="33" spans="1:5" ht="9.9499999999999993" customHeight="1" x14ac:dyDescent="0.25">
      <c r="A33" s="36" t="s">
        <v>226</v>
      </c>
      <c r="B33" s="20">
        <v>919</v>
      </c>
      <c r="C33">
        <v>412</v>
      </c>
      <c r="D33">
        <v>117</v>
      </c>
      <c r="E33">
        <v>25</v>
      </c>
    </row>
    <row r="34" spans="1:5" ht="9.9499999999999993" customHeight="1" x14ac:dyDescent="0.25">
      <c r="A34" s="36" t="s">
        <v>228</v>
      </c>
      <c r="B34" s="20">
        <v>936</v>
      </c>
      <c r="C34">
        <v>498</v>
      </c>
      <c r="D34">
        <v>122</v>
      </c>
      <c r="E34">
        <v>42</v>
      </c>
    </row>
    <row r="35" spans="1:5" ht="9.9499999999999993" customHeight="1" x14ac:dyDescent="0.25">
      <c r="A35" s="36" t="s">
        <v>231</v>
      </c>
      <c r="B35" s="20">
        <v>952</v>
      </c>
      <c r="C35">
        <v>511</v>
      </c>
      <c r="D35">
        <v>125</v>
      </c>
      <c r="E35">
        <v>48</v>
      </c>
    </row>
    <row r="36" spans="1:5" ht="9.9499999999999993" customHeight="1" x14ac:dyDescent="0.25">
      <c r="A36" s="36" t="s">
        <v>234</v>
      </c>
      <c r="B36" s="62">
        <v>961</v>
      </c>
      <c r="C36" s="62">
        <v>519</v>
      </c>
      <c r="D36" s="62">
        <v>132</v>
      </c>
      <c r="E36" s="62">
        <v>49</v>
      </c>
    </row>
    <row r="37" spans="1:5" x14ac:dyDescent="0.25">
      <c r="A37" s="65" t="s">
        <v>240</v>
      </c>
      <c r="B37" s="67">
        <v>967</v>
      </c>
      <c r="C37">
        <v>536</v>
      </c>
      <c r="D37">
        <v>135</v>
      </c>
      <c r="E37">
        <v>53</v>
      </c>
    </row>
    <row r="44" spans="1:5" x14ac:dyDescent="0.25">
      <c r="A44" s="26" t="s">
        <v>132</v>
      </c>
    </row>
    <row r="45" spans="1:5" x14ac:dyDescent="0.25">
      <c r="A45" s="26" t="s">
        <v>133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5" zoomScale="80" zoomScaleNormal="80" workbookViewId="0">
      <selection activeCell="B46" sqref="B46"/>
    </sheetView>
  </sheetViews>
  <sheetFormatPr baseColWidth="10" defaultRowHeight="15" x14ac:dyDescent="0.25"/>
  <sheetData>
    <row r="1" spans="1:6" x14ac:dyDescent="0.25">
      <c r="B1" t="s">
        <v>152</v>
      </c>
      <c r="C1" t="s">
        <v>123</v>
      </c>
      <c r="D1" t="s">
        <v>120</v>
      </c>
      <c r="E1" t="s">
        <v>123</v>
      </c>
      <c r="F1" t="s">
        <v>1</v>
      </c>
    </row>
    <row r="2" spans="1:6" hidden="1" x14ac:dyDescent="0.25">
      <c r="A2" s="6" t="s">
        <v>134</v>
      </c>
      <c r="B2" s="34"/>
      <c r="C2" s="6"/>
      <c r="D2" s="6"/>
      <c r="E2" s="7">
        <v>24337</v>
      </c>
      <c r="F2" s="8">
        <v>1558</v>
      </c>
    </row>
    <row r="3" spans="1:6" ht="9.9499999999999993" customHeight="1" x14ac:dyDescent="0.25">
      <c r="A3" s="49">
        <v>44337</v>
      </c>
      <c r="B3" s="34">
        <f>+D3/C3*100</f>
        <v>6.8827419204619549</v>
      </c>
      <c r="C3" s="6">
        <f>+E3-E2</f>
        <v>10737</v>
      </c>
      <c r="D3" s="6">
        <f>+F3-F2</f>
        <v>739</v>
      </c>
      <c r="E3" s="7">
        <v>35074</v>
      </c>
      <c r="F3" s="8">
        <v>2297</v>
      </c>
    </row>
    <row r="4" spans="1:6" ht="9.9499999999999993" customHeight="1" x14ac:dyDescent="0.25">
      <c r="A4" s="50">
        <v>44347</v>
      </c>
      <c r="B4" s="34">
        <f t="shared" ref="B4:B46" si="0">+D4/C4*100</f>
        <v>4.4213522189495977</v>
      </c>
      <c r="C4" s="6">
        <f t="shared" ref="C4:C46" si="1">+E4-E3</f>
        <v>30217</v>
      </c>
      <c r="D4" s="6">
        <f>+F4-F3</f>
        <v>1336</v>
      </c>
      <c r="E4" s="7">
        <v>65291</v>
      </c>
      <c r="F4" s="8">
        <v>3633</v>
      </c>
    </row>
    <row r="5" spans="1:6" ht="9.9499999999999993" customHeight="1" x14ac:dyDescent="0.25">
      <c r="A5" s="49">
        <v>44357</v>
      </c>
      <c r="B5" s="34">
        <f t="shared" si="0"/>
        <v>5.1122982365443157</v>
      </c>
      <c r="C5" s="6">
        <f t="shared" si="1"/>
        <v>34818</v>
      </c>
      <c r="D5" s="6">
        <f t="shared" ref="D5:D46" si="2">+F5-F4</f>
        <v>1780</v>
      </c>
      <c r="E5" s="7">
        <v>100109</v>
      </c>
      <c r="F5" s="8">
        <v>5413</v>
      </c>
    </row>
    <row r="6" spans="1:6" ht="9.9499999999999993" customHeight="1" x14ac:dyDescent="0.25">
      <c r="A6" s="51">
        <v>44368</v>
      </c>
      <c r="B6" s="34">
        <f t="shared" si="0"/>
        <v>8.4976422585452855</v>
      </c>
      <c r="C6" s="6">
        <f t="shared" si="1"/>
        <v>40929</v>
      </c>
      <c r="D6" s="6">
        <f t="shared" si="2"/>
        <v>3478</v>
      </c>
      <c r="E6" s="15">
        <v>141038</v>
      </c>
      <c r="F6" s="16">
        <v>8891</v>
      </c>
    </row>
    <row r="7" spans="1:6" ht="9.9499999999999993" customHeight="1" x14ac:dyDescent="0.25">
      <c r="A7" s="49">
        <v>44377</v>
      </c>
      <c r="B7" s="34">
        <f t="shared" si="0"/>
        <v>9.8528199105424932</v>
      </c>
      <c r="C7" s="6">
        <f t="shared" si="1"/>
        <v>40019</v>
      </c>
      <c r="D7" s="6">
        <f t="shared" si="2"/>
        <v>3943</v>
      </c>
      <c r="E7" s="7">
        <v>181057</v>
      </c>
      <c r="F7" s="8">
        <v>12834</v>
      </c>
    </row>
    <row r="8" spans="1:6" ht="9.9499999999999993" customHeight="1" x14ac:dyDescent="0.25">
      <c r="A8" s="49">
        <v>44384</v>
      </c>
      <c r="B8" s="34">
        <f t="shared" si="0"/>
        <v>12.651735339374252</v>
      </c>
      <c r="C8" s="6">
        <f t="shared" si="1"/>
        <v>40943</v>
      </c>
      <c r="D8" s="6">
        <f t="shared" si="2"/>
        <v>5180</v>
      </c>
      <c r="E8" s="11">
        <v>222000</v>
      </c>
      <c r="F8" s="11">
        <v>18014</v>
      </c>
    </row>
    <row r="9" spans="1:6" ht="9.9499999999999993" customHeight="1" x14ac:dyDescent="0.25">
      <c r="A9" s="49">
        <v>44391</v>
      </c>
      <c r="B9" s="34">
        <f t="shared" si="0"/>
        <v>15.175892797617724</v>
      </c>
      <c r="C9" s="6">
        <f t="shared" si="1"/>
        <v>44999</v>
      </c>
      <c r="D9" s="6">
        <f t="shared" si="2"/>
        <v>6829</v>
      </c>
      <c r="E9" s="11">
        <v>266999</v>
      </c>
      <c r="F9" s="11">
        <v>24843</v>
      </c>
    </row>
    <row r="10" spans="1:6" ht="9.9499999999999993" customHeight="1" x14ac:dyDescent="0.25">
      <c r="A10" s="49">
        <v>44398</v>
      </c>
      <c r="B10" s="34">
        <f t="shared" si="0"/>
        <v>19.419674740343215</v>
      </c>
      <c r="C10" s="6">
        <f t="shared" si="1"/>
        <v>49007</v>
      </c>
      <c r="D10" s="6">
        <f t="shared" si="2"/>
        <v>9517</v>
      </c>
      <c r="E10" s="11">
        <v>316006</v>
      </c>
      <c r="F10" s="11">
        <v>34360</v>
      </c>
    </row>
    <row r="11" spans="1:6" ht="9.9499999999999993" customHeight="1" x14ac:dyDescent="0.25">
      <c r="A11" s="49">
        <v>44405</v>
      </c>
      <c r="B11" s="34">
        <f t="shared" si="0"/>
        <v>21.284534772943793</v>
      </c>
      <c r="C11" s="6">
        <f t="shared" si="1"/>
        <v>50384</v>
      </c>
      <c r="D11" s="6">
        <f t="shared" si="2"/>
        <v>10724</v>
      </c>
      <c r="E11" s="11">
        <v>366390</v>
      </c>
      <c r="F11" s="11">
        <v>45084</v>
      </c>
    </row>
    <row r="12" spans="1:6" ht="9.9499999999999993" customHeight="1" x14ac:dyDescent="0.25">
      <c r="A12" s="49">
        <v>44412</v>
      </c>
      <c r="B12" s="34">
        <f t="shared" si="0"/>
        <v>24.235084990556604</v>
      </c>
      <c r="C12" s="6">
        <f t="shared" si="1"/>
        <v>45005</v>
      </c>
      <c r="D12" s="6">
        <f t="shared" si="2"/>
        <v>10907</v>
      </c>
      <c r="E12" s="11">
        <v>411395</v>
      </c>
      <c r="F12" s="11">
        <v>55991</v>
      </c>
    </row>
    <row r="13" spans="1:6" ht="9.9499999999999993" customHeight="1" x14ac:dyDescent="0.25">
      <c r="A13" s="49">
        <v>44419</v>
      </c>
      <c r="B13" s="34">
        <f t="shared" si="0"/>
        <v>24.318848410003088</v>
      </c>
      <c r="C13" s="6">
        <f t="shared" si="1"/>
        <v>51824</v>
      </c>
      <c r="D13" s="6">
        <f t="shared" si="2"/>
        <v>12603</v>
      </c>
      <c r="E13" s="11">
        <v>463219</v>
      </c>
      <c r="F13" s="11">
        <v>68594</v>
      </c>
    </row>
    <row r="14" spans="1:6" ht="9.9499999999999993" customHeight="1" x14ac:dyDescent="0.25">
      <c r="A14" s="49">
        <v>44426</v>
      </c>
      <c r="B14" s="34">
        <f t="shared" si="0"/>
        <v>22.795388463024338</v>
      </c>
      <c r="C14" s="6">
        <f t="shared" si="1"/>
        <v>49181</v>
      </c>
      <c r="D14" s="6">
        <f t="shared" si="2"/>
        <v>11211</v>
      </c>
      <c r="E14" s="11">
        <v>512400</v>
      </c>
      <c r="F14" s="11">
        <v>79805</v>
      </c>
    </row>
    <row r="15" spans="1:6" ht="9.9499999999999993" customHeight="1" x14ac:dyDescent="0.25">
      <c r="A15" s="49">
        <v>44433</v>
      </c>
      <c r="B15" s="34">
        <f t="shared" si="0"/>
        <v>21.959435374634634</v>
      </c>
      <c r="C15" s="6">
        <f t="shared" si="1"/>
        <v>56108</v>
      </c>
      <c r="D15" s="6">
        <f t="shared" si="2"/>
        <v>12321</v>
      </c>
      <c r="E15" s="11">
        <v>568508</v>
      </c>
      <c r="F15" s="11">
        <v>92126</v>
      </c>
    </row>
    <row r="16" spans="1:6" ht="9.9499999999999993" customHeight="1" x14ac:dyDescent="0.25">
      <c r="A16" s="49">
        <v>44440</v>
      </c>
      <c r="B16" s="34">
        <f t="shared" si="0"/>
        <v>20.650895033196068</v>
      </c>
      <c r="C16" s="6">
        <f t="shared" si="1"/>
        <v>47596</v>
      </c>
      <c r="D16" s="6">
        <f t="shared" si="2"/>
        <v>9829</v>
      </c>
      <c r="E16" s="11">
        <v>616104</v>
      </c>
      <c r="F16" s="11">
        <v>101955</v>
      </c>
    </row>
    <row r="17" spans="1:6" ht="9.9499999999999993" customHeight="1" x14ac:dyDescent="0.25">
      <c r="A17" s="49">
        <v>44447</v>
      </c>
      <c r="B17" s="34">
        <f t="shared" si="0"/>
        <v>17.153880070546737</v>
      </c>
      <c r="C17" s="6">
        <f t="shared" si="1"/>
        <v>45360</v>
      </c>
      <c r="D17" s="6">
        <f t="shared" si="2"/>
        <v>7781</v>
      </c>
      <c r="E17" s="11">
        <v>661464</v>
      </c>
      <c r="F17" s="11">
        <v>109736</v>
      </c>
    </row>
    <row r="18" spans="1:6" ht="9.9499999999999993" customHeight="1" x14ac:dyDescent="0.25">
      <c r="A18" s="49">
        <v>44454</v>
      </c>
      <c r="B18" s="34">
        <f t="shared" si="0"/>
        <v>17.374184816045283</v>
      </c>
      <c r="C18" s="6">
        <f t="shared" si="1"/>
        <v>40635</v>
      </c>
      <c r="D18" s="6">
        <f t="shared" si="2"/>
        <v>7060</v>
      </c>
      <c r="E18" s="11">
        <v>702099</v>
      </c>
      <c r="F18" s="11">
        <v>116796</v>
      </c>
    </row>
    <row r="19" spans="1:6" ht="9.9499999999999993" customHeight="1" x14ac:dyDescent="0.25">
      <c r="A19" s="49">
        <v>44461</v>
      </c>
      <c r="B19" s="34">
        <f t="shared" si="0"/>
        <v>14.076448964926341</v>
      </c>
      <c r="C19" s="6">
        <f t="shared" si="1"/>
        <v>36181</v>
      </c>
      <c r="D19" s="6">
        <f t="shared" si="2"/>
        <v>5093</v>
      </c>
      <c r="E19" s="11">
        <v>738280</v>
      </c>
      <c r="F19" s="11">
        <v>121889</v>
      </c>
    </row>
    <row r="20" spans="1:6" ht="9.9499999999999993" customHeight="1" x14ac:dyDescent="0.25">
      <c r="A20" s="49">
        <v>44468</v>
      </c>
      <c r="B20" s="34">
        <f t="shared" si="0"/>
        <v>13.89483379839081</v>
      </c>
      <c r="C20" s="6">
        <f t="shared" si="1"/>
        <v>36913</v>
      </c>
      <c r="D20" s="6">
        <f t="shared" si="2"/>
        <v>5129</v>
      </c>
      <c r="E20" s="11">
        <v>775193</v>
      </c>
      <c r="F20" s="11">
        <v>127018</v>
      </c>
    </row>
    <row r="21" spans="1:6" ht="9.9499999999999993" customHeight="1" x14ac:dyDescent="0.25">
      <c r="A21" s="6" t="s">
        <v>203</v>
      </c>
      <c r="B21" s="34">
        <f t="shared" si="0"/>
        <v>9.9660323846585097</v>
      </c>
      <c r="C21" s="6">
        <f t="shared" si="1"/>
        <v>30323</v>
      </c>
      <c r="D21" s="6">
        <f t="shared" si="2"/>
        <v>3022</v>
      </c>
      <c r="E21" s="11">
        <v>805516</v>
      </c>
      <c r="F21" s="11">
        <v>130040</v>
      </c>
    </row>
    <row r="22" spans="1:6" ht="9.9499999999999993" customHeight="1" x14ac:dyDescent="0.25">
      <c r="A22" s="6" t="s">
        <v>204</v>
      </c>
      <c r="B22" s="34">
        <f t="shared" si="0"/>
        <v>9.1946464490174833</v>
      </c>
      <c r="C22" s="6">
        <f t="shared" si="1"/>
        <v>25852</v>
      </c>
      <c r="D22" s="6">
        <f t="shared" si="2"/>
        <v>2377</v>
      </c>
      <c r="E22" s="11">
        <v>831368</v>
      </c>
      <c r="F22" s="11">
        <v>132417</v>
      </c>
    </row>
    <row r="23" spans="1:6" ht="9.9499999999999993" customHeight="1" x14ac:dyDescent="0.25">
      <c r="A23" s="6" t="s">
        <v>205</v>
      </c>
      <c r="B23" s="34">
        <f t="shared" si="0"/>
        <v>8.9145474943904262</v>
      </c>
      <c r="C23" s="6">
        <f t="shared" si="1"/>
        <v>21392</v>
      </c>
      <c r="D23" s="6">
        <f t="shared" si="2"/>
        <v>1907</v>
      </c>
      <c r="E23" s="11">
        <v>852760</v>
      </c>
      <c r="F23" s="11">
        <v>134324</v>
      </c>
    </row>
    <row r="24" spans="1:6" ht="9.9499999999999993" customHeight="1" x14ac:dyDescent="0.25">
      <c r="A24" s="6" t="s">
        <v>206</v>
      </c>
      <c r="B24" s="34">
        <f t="shared" si="0"/>
        <v>8.5210269333753352</v>
      </c>
      <c r="C24" s="6">
        <f t="shared" si="1"/>
        <v>25396</v>
      </c>
      <c r="D24" s="6">
        <f t="shared" si="2"/>
        <v>2164</v>
      </c>
      <c r="E24" s="11">
        <v>878156</v>
      </c>
      <c r="F24" s="11">
        <v>136488</v>
      </c>
    </row>
    <row r="25" spans="1:6" ht="9.9499999999999993" customHeight="1" x14ac:dyDescent="0.25">
      <c r="A25" s="6" t="s">
        <v>207</v>
      </c>
      <c r="B25" s="34">
        <f t="shared" si="0"/>
        <v>6.8277865821447428</v>
      </c>
      <c r="C25" s="6">
        <f t="shared" si="1"/>
        <v>22716</v>
      </c>
      <c r="D25" s="6">
        <f t="shared" si="2"/>
        <v>1551</v>
      </c>
      <c r="E25" s="11">
        <v>900872</v>
      </c>
      <c r="F25" s="11">
        <v>138039</v>
      </c>
    </row>
    <row r="26" spans="1:6" ht="9.9499999999999993" customHeight="1" x14ac:dyDescent="0.25">
      <c r="A26" s="49">
        <v>44510</v>
      </c>
      <c r="B26" s="34">
        <f t="shared" si="0"/>
        <v>5.653597380819293</v>
      </c>
      <c r="C26" s="6">
        <f t="shared" si="1"/>
        <v>25046</v>
      </c>
      <c r="D26" s="6">
        <f t="shared" si="2"/>
        <v>1416</v>
      </c>
      <c r="E26" s="11">
        <v>925918</v>
      </c>
      <c r="F26" s="11">
        <v>139455</v>
      </c>
    </row>
    <row r="27" spans="1:6" ht="9.9499999999999993" customHeight="1" x14ac:dyDescent="0.25">
      <c r="A27" s="49">
        <v>44517</v>
      </c>
      <c r="B27" s="34">
        <f t="shared" si="0"/>
        <v>5.9831449454806886</v>
      </c>
      <c r="C27" s="6">
        <f t="shared" si="1"/>
        <v>25037</v>
      </c>
      <c r="D27" s="6">
        <f t="shared" si="2"/>
        <v>1498</v>
      </c>
      <c r="E27" s="11">
        <v>950955</v>
      </c>
      <c r="F27" s="11">
        <v>140953</v>
      </c>
    </row>
    <row r="28" spans="1:6" ht="9.9499999999999993" customHeight="1" x14ac:dyDescent="0.25">
      <c r="A28" s="49">
        <v>44524</v>
      </c>
      <c r="B28" s="34">
        <f t="shared" si="0"/>
        <v>4.579203256322316</v>
      </c>
      <c r="C28" s="6">
        <f t="shared" si="1"/>
        <v>26533</v>
      </c>
      <c r="D28" s="6">
        <f t="shared" si="2"/>
        <v>1215</v>
      </c>
      <c r="E28" s="11">
        <v>977488</v>
      </c>
      <c r="F28" s="11">
        <v>142168</v>
      </c>
    </row>
    <row r="29" spans="1:6" ht="9.9499999999999993" customHeight="1" x14ac:dyDescent="0.25">
      <c r="A29" s="6" t="s">
        <v>208</v>
      </c>
      <c r="B29" s="34">
        <f t="shared" si="0"/>
        <v>6.7202028740490274</v>
      </c>
      <c r="C29" s="6">
        <f t="shared" si="1"/>
        <v>26026</v>
      </c>
      <c r="D29" s="6">
        <f t="shared" si="2"/>
        <v>1749</v>
      </c>
      <c r="E29" s="11">
        <v>1003514</v>
      </c>
      <c r="F29" s="11">
        <v>143917</v>
      </c>
    </row>
    <row r="30" spans="1:6" ht="9.9499999999999993" customHeight="1" x14ac:dyDescent="0.25">
      <c r="A30" s="49">
        <v>44538</v>
      </c>
      <c r="B30" s="34">
        <f t="shared" si="0"/>
        <v>5.1825239511067069</v>
      </c>
      <c r="C30" s="6">
        <f t="shared" si="1"/>
        <v>24216</v>
      </c>
      <c r="D30" s="6">
        <f t="shared" si="2"/>
        <v>1255</v>
      </c>
      <c r="E30" s="11">
        <v>1027730</v>
      </c>
      <c r="F30" s="11">
        <v>145172</v>
      </c>
    </row>
    <row r="31" spans="1:6" ht="9.9499999999999993" customHeight="1" x14ac:dyDescent="0.25">
      <c r="A31" s="49">
        <v>44545</v>
      </c>
      <c r="B31" s="34">
        <f t="shared" si="0"/>
        <v>5.347706615937434</v>
      </c>
      <c r="C31" s="6">
        <f t="shared" si="1"/>
        <v>23655</v>
      </c>
      <c r="D31" s="6">
        <f t="shared" si="2"/>
        <v>1265</v>
      </c>
      <c r="E31" s="11">
        <v>1051385</v>
      </c>
      <c r="F31" s="11">
        <v>146437</v>
      </c>
    </row>
    <row r="32" spans="1:6" ht="9.9499999999999993" customHeight="1" x14ac:dyDescent="0.25">
      <c r="A32" s="49">
        <v>44552</v>
      </c>
      <c r="B32" s="34">
        <f t="shared" si="0"/>
        <v>5.6491656491656492</v>
      </c>
      <c r="C32" s="6">
        <f t="shared" si="1"/>
        <v>24570</v>
      </c>
      <c r="D32" s="6">
        <f t="shared" si="2"/>
        <v>1388</v>
      </c>
      <c r="E32" s="11">
        <v>1075955</v>
      </c>
      <c r="F32" s="11">
        <v>147825</v>
      </c>
    </row>
    <row r="33" spans="1:6" ht="9.9499999999999993" customHeight="1" x14ac:dyDescent="0.25">
      <c r="A33" s="49">
        <v>44559</v>
      </c>
      <c r="B33" s="34">
        <f t="shared" si="0"/>
        <v>6.0016261815225125</v>
      </c>
      <c r="C33" s="6">
        <f t="shared" si="1"/>
        <v>19678</v>
      </c>
      <c r="D33" s="6">
        <f t="shared" si="2"/>
        <v>1181</v>
      </c>
      <c r="E33" s="11">
        <v>1095633</v>
      </c>
      <c r="F33" s="11">
        <v>149006</v>
      </c>
    </row>
    <row r="34" spans="1:6" ht="9.9499999999999993" customHeight="1" x14ac:dyDescent="0.25">
      <c r="A34" s="49">
        <v>44201</v>
      </c>
      <c r="B34" s="34">
        <f t="shared" si="0"/>
        <v>5.6927233765023759</v>
      </c>
      <c r="C34" s="6">
        <f t="shared" si="1"/>
        <v>21466</v>
      </c>
      <c r="D34" s="6">
        <f t="shared" si="2"/>
        <v>1222</v>
      </c>
      <c r="E34" s="11">
        <v>1117099</v>
      </c>
      <c r="F34" s="11">
        <v>150228</v>
      </c>
    </row>
    <row r="35" spans="1:6" ht="9.9499999999999993" customHeight="1" x14ac:dyDescent="0.25">
      <c r="A35" s="57">
        <v>44208</v>
      </c>
      <c r="B35" s="58">
        <f t="shared" si="0"/>
        <v>6.6557608416730822</v>
      </c>
      <c r="C35" s="61">
        <f t="shared" si="1"/>
        <v>31176</v>
      </c>
      <c r="D35" s="61">
        <f t="shared" si="2"/>
        <v>2075</v>
      </c>
      <c r="E35" s="29">
        <v>1148275</v>
      </c>
      <c r="F35" s="29">
        <v>152303</v>
      </c>
    </row>
    <row r="36" spans="1:6" ht="9.9499999999999993" customHeight="1" x14ac:dyDescent="0.25">
      <c r="A36" s="20" t="s">
        <v>212</v>
      </c>
      <c r="B36" s="58">
        <f t="shared" si="0"/>
        <v>9.0248926439269628</v>
      </c>
      <c r="C36" s="61">
        <f t="shared" si="1"/>
        <v>28643</v>
      </c>
      <c r="D36" s="61">
        <f t="shared" si="2"/>
        <v>2585</v>
      </c>
      <c r="E36" s="29">
        <v>1176918</v>
      </c>
      <c r="F36" s="29">
        <v>154888</v>
      </c>
    </row>
    <row r="37" spans="1:6" ht="9.9499999999999993" customHeight="1" x14ac:dyDescent="0.25">
      <c r="A37" s="20" t="s">
        <v>214</v>
      </c>
      <c r="B37" s="58">
        <f t="shared" si="0"/>
        <v>9.8113815895534415</v>
      </c>
      <c r="C37" s="61">
        <f t="shared" si="1"/>
        <v>31015</v>
      </c>
      <c r="D37" s="61">
        <f t="shared" si="2"/>
        <v>3043</v>
      </c>
      <c r="E37" s="29">
        <v>1207933</v>
      </c>
      <c r="F37" s="29">
        <v>157931</v>
      </c>
    </row>
    <row r="38" spans="1:6" ht="9.9499999999999993" customHeight="1" x14ac:dyDescent="0.25">
      <c r="A38" s="20" t="s">
        <v>216</v>
      </c>
      <c r="B38" s="58">
        <f t="shared" si="0"/>
        <v>9.4943479140767302</v>
      </c>
      <c r="C38" s="61">
        <f t="shared" si="1"/>
        <v>34589</v>
      </c>
      <c r="D38" s="61">
        <f t="shared" si="2"/>
        <v>3284</v>
      </c>
      <c r="E38" s="29">
        <v>1242522</v>
      </c>
      <c r="F38" s="29">
        <v>161215</v>
      </c>
    </row>
    <row r="39" spans="1:6" ht="9.9499999999999993" customHeight="1" x14ac:dyDescent="0.25">
      <c r="A39" s="20" t="s">
        <v>219</v>
      </c>
      <c r="B39" s="58">
        <f t="shared" si="0"/>
        <v>10.077222763322666</v>
      </c>
      <c r="C39" s="61">
        <f t="shared" si="1"/>
        <v>28748</v>
      </c>
      <c r="D39" s="61">
        <f t="shared" si="2"/>
        <v>2897</v>
      </c>
      <c r="E39" s="29">
        <v>1271270</v>
      </c>
      <c r="F39" s="29">
        <v>164112</v>
      </c>
    </row>
    <row r="40" spans="1:6" ht="9.9499999999999993" customHeight="1" x14ac:dyDescent="0.25">
      <c r="A40" s="20" t="s">
        <v>221</v>
      </c>
      <c r="B40" s="58">
        <f t="shared" si="0"/>
        <v>9.5026574575705443</v>
      </c>
      <c r="C40" s="61">
        <f t="shared" si="1"/>
        <v>38947</v>
      </c>
      <c r="D40" s="61">
        <f t="shared" si="2"/>
        <v>3701</v>
      </c>
      <c r="E40" s="29">
        <v>1310217</v>
      </c>
      <c r="F40" s="29">
        <v>167813</v>
      </c>
    </row>
    <row r="41" spans="1:6" ht="9.9499999999999993" customHeight="1" x14ac:dyDescent="0.25">
      <c r="A41" s="20" t="s">
        <v>223</v>
      </c>
      <c r="B41" s="58">
        <f t="shared" si="0"/>
        <v>8.995021517171546</v>
      </c>
      <c r="C41" s="61">
        <f t="shared" si="1"/>
        <v>35553</v>
      </c>
      <c r="D41" s="61">
        <f t="shared" si="2"/>
        <v>3198</v>
      </c>
      <c r="E41" s="29">
        <v>1345770</v>
      </c>
      <c r="F41" s="29">
        <v>171011</v>
      </c>
    </row>
    <row r="42" spans="1:6" ht="9.9499999999999993" customHeight="1" x14ac:dyDescent="0.25">
      <c r="A42" s="20" t="s">
        <v>225</v>
      </c>
      <c r="B42" s="58">
        <f t="shared" si="0"/>
        <v>7.9179625115575361</v>
      </c>
      <c r="C42" s="61">
        <f t="shared" si="1"/>
        <v>35691</v>
      </c>
      <c r="D42" s="61">
        <f t="shared" si="2"/>
        <v>2826</v>
      </c>
      <c r="E42" s="59">
        <v>1381461</v>
      </c>
      <c r="F42" s="59">
        <v>173837</v>
      </c>
    </row>
    <row r="43" spans="1:6" ht="9.9499999999999993" customHeight="1" x14ac:dyDescent="0.25">
      <c r="A43" s="20" t="s">
        <v>230</v>
      </c>
      <c r="B43" s="58">
        <f t="shared" si="0"/>
        <v>8.3050266446445828</v>
      </c>
      <c r="C43" s="61">
        <f t="shared" si="1"/>
        <v>32089</v>
      </c>
      <c r="D43" s="61">
        <f t="shared" si="2"/>
        <v>2665</v>
      </c>
      <c r="E43" s="29">
        <v>1413550</v>
      </c>
      <c r="F43" s="29">
        <v>176502</v>
      </c>
    </row>
    <row r="44" spans="1:6" x14ac:dyDescent="0.25">
      <c r="A44" s="20" t="s">
        <v>229</v>
      </c>
      <c r="B44" s="58">
        <f t="shared" si="0"/>
        <v>7.3793326854551342</v>
      </c>
      <c r="C44" s="61">
        <f t="shared" si="1"/>
        <v>30870</v>
      </c>
      <c r="D44" s="61">
        <f t="shared" si="2"/>
        <v>2278</v>
      </c>
      <c r="E44" s="35">
        <v>1444420</v>
      </c>
      <c r="F44" s="35">
        <v>178780</v>
      </c>
    </row>
    <row r="45" spans="1:6" x14ac:dyDescent="0.25">
      <c r="A45" s="20" t="s">
        <v>233</v>
      </c>
      <c r="B45" s="58">
        <f t="shared" si="0"/>
        <v>6.442507264425072</v>
      </c>
      <c r="C45" s="61">
        <f t="shared" si="1"/>
        <v>36135</v>
      </c>
      <c r="D45" s="61">
        <f t="shared" si="2"/>
        <v>2328</v>
      </c>
      <c r="E45" s="29">
        <v>1480555</v>
      </c>
      <c r="F45" s="29">
        <v>181108</v>
      </c>
    </row>
    <row r="46" spans="1:6" x14ac:dyDescent="0.25">
      <c r="A46" s="20" t="s">
        <v>236</v>
      </c>
      <c r="B46" s="58">
        <f t="shared" si="0"/>
        <v>7.3828027074454754</v>
      </c>
      <c r="C46" s="61">
        <f t="shared" si="1"/>
        <v>31912</v>
      </c>
      <c r="D46" s="61">
        <f t="shared" si="2"/>
        <v>2356</v>
      </c>
      <c r="E46" s="29">
        <v>1512467</v>
      </c>
      <c r="F46" s="29">
        <v>183464</v>
      </c>
    </row>
    <row r="47" spans="1:6" x14ac:dyDescent="0.25">
      <c r="A47" s="26" t="s">
        <v>132</v>
      </c>
    </row>
    <row r="48" spans="1:6" x14ac:dyDescent="0.25">
      <c r="A48" s="26" t="s">
        <v>133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0" zoomScaleNormal="80" workbookViewId="0"/>
  </sheetViews>
  <sheetFormatPr baseColWidth="10" defaultRowHeight="15" x14ac:dyDescent="0.25"/>
  <cols>
    <col min="2" max="2" width="14.140625" customWidth="1"/>
    <col min="3" max="3" width="12.7109375" bestFit="1" customWidth="1"/>
  </cols>
  <sheetData>
    <row r="1" spans="2:4" x14ac:dyDescent="0.25">
      <c r="C1" s="20" t="s">
        <v>126</v>
      </c>
      <c r="D1" s="20" t="s">
        <v>127</v>
      </c>
    </row>
    <row r="2" spans="2:4" hidden="1" x14ac:dyDescent="0.25">
      <c r="B2" s="6" t="s">
        <v>134</v>
      </c>
      <c r="C2" s="21">
        <v>6.4017750749886995</v>
      </c>
      <c r="D2" s="21">
        <v>2.246469833119384</v>
      </c>
    </row>
    <row r="3" spans="2:4" ht="9.9499999999999993" customHeight="1" x14ac:dyDescent="0.25">
      <c r="B3" s="6" t="s">
        <v>135</v>
      </c>
      <c r="C3" s="21">
        <v>6.5490106631692999</v>
      </c>
      <c r="D3" s="21">
        <v>1.7849368741837179</v>
      </c>
    </row>
    <row r="4" spans="2:4" ht="9.9499999999999993" customHeight="1" x14ac:dyDescent="0.25">
      <c r="B4" s="12" t="s">
        <v>136</v>
      </c>
      <c r="C4" s="21">
        <v>5.5643197377892823</v>
      </c>
      <c r="D4" s="21">
        <v>1.8166804293971925</v>
      </c>
    </row>
    <row r="5" spans="2:4" ht="9.9499999999999993" customHeight="1" x14ac:dyDescent="0.25">
      <c r="B5" s="6" t="s">
        <v>137</v>
      </c>
      <c r="C5" s="21">
        <v>5.4071062541829402</v>
      </c>
      <c r="D5" s="21">
        <v>2.0506188804729355</v>
      </c>
    </row>
    <row r="6" spans="2:4" ht="9.9499999999999993" customHeight="1" x14ac:dyDescent="0.25">
      <c r="B6" s="14" t="s">
        <v>138</v>
      </c>
      <c r="C6" s="21">
        <v>6.3039748152980053</v>
      </c>
      <c r="D6" s="21">
        <v>2.4181756832752219</v>
      </c>
    </row>
    <row r="7" spans="2:4" ht="9.9499999999999993" customHeight="1" x14ac:dyDescent="0.25">
      <c r="B7" s="6" t="s">
        <v>139</v>
      </c>
      <c r="C7" s="21">
        <v>7.0883754839636133</v>
      </c>
      <c r="D7" s="21">
        <v>2.6102540127785572</v>
      </c>
    </row>
    <row r="8" spans="2:4" ht="9.9499999999999993" customHeight="1" x14ac:dyDescent="0.25">
      <c r="B8" s="6" t="s">
        <v>140</v>
      </c>
      <c r="C8" s="21">
        <v>8.11</v>
      </c>
      <c r="D8" s="21">
        <v>2.4300000000000002</v>
      </c>
    </row>
    <row r="9" spans="2:4" ht="9.9499999999999993" customHeight="1" x14ac:dyDescent="0.25">
      <c r="B9" s="6" t="s">
        <v>141</v>
      </c>
      <c r="C9" s="21">
        <v>9.3000000000000007</v>
      </c>
      <c r="D9" s="21">
        <v>2.33</v>
      </c>
    </row>
    <row r="10" spans="2:4" ht="9.9499999999999993" customHeight="1" x14ac:dyDescent="0.25">
      <c r="B10" s="6" t="s">
        <v>142</v>
      </c>
      <c r="C10" s="21">
        <v>10.9</v>
      </c>
      <c r="D10" s="21">
        <v>2.2200000000000002</v>
      </c>
    </row>
    <row r="11" spans="2:4" ht="9.9499999999999993" customHeight="1" x14ac:dyDescent="0.25">
      <c r="B11" s="6" t="s">
        <v>143</v>
      </c>
      <c r="C11" s="21">
        <v>12.3</v>
      </c>
      <c r="D11" s="21">
        <v>2</v>
      </c>
    </row>
    <row r="12" spans="2:4" ht="9.9499999999999993" customHeight="1" x14ac:dyDescent="0.25">
      <c r="B12" s="6" t="s">
        <v>144</v>
      </c>
      <c r="C12" s="21">
        <v>13.6</v>
      </c>
      <c r="D12" s="21">
        <v>1.9</v>
      </c>
    </row>
    <row r="13" spans="2:4" ht="9.9499999999999993" customHeight="1" x14ac:dyDescent="0.25">
      <c r="B13" s="6" t="s">
        <v>145</v>
      </c>
      <c r="C13" s="21">
        <v>14.8</v>
      </c>
      <c r="D13" s="21">
        <v>1.8</v>
      </c>
    </row>
    <row r="14" spans="2:4" ht="9.9499999999999993" customHeight="1" x14ac:dyDescent="0.25">
      <c r="B14" s="6" t="s">
        <v>146</v>
      </c>
      <c r="C14" s="21">
        <v>15.6</v>
      </c>
      <c r="D14" s="21">
        <v>1.7</v>
      </c>
    </row>
    <row r="15" spans="2:4" ht="9.9499999999999993" customHeight="1" x14ac:dyDescent="0.25">
      <c r="B15" s="6" t="s">
        <v>147</v>
      </c>
      <c r="C15" s="21">
        <v>16.2</v>
      </c>
      <c r="D15" s="33">
        <v>1.65</v>
      </c>
    </row>
    <row r="16" spans="2:4" ht="9.9499999999999993" customHeight="1" x14ac:dyDescent="0.25">
      <c r="B16" s="6" t="s">
        <v>148</v>
      </c>
      <c r="C16" s="21">
        <v>16.55</v>
      </c>
      <c r="D16" s="33">
        <v>1.69</v>
      </c>
    </row>
    <row r="17" spans="2:4" ht="9.9499999999999993" customHeight="1" x14ac:dyDescent="0.25">
      <c r="B17" s="6" t="s">
        <v>149</v>
      </c>
      <c r="C17" s="21">
        <v>16.59</v>
      </c>
      <c r="D17" s="21">
        <v>1.66</v>
      </c>
    </row>
    <row r="18" spans="2:4" ht="9.9499999999999993" customHeight="1" x14ac:dyDescent="0.25">
      <c r="B18" s="6" t="s">
        <v>150</v>
      </c>
      <c r="C18" s="21">
        <v>16.64</v>
      </c>
      <c r="D18" s="21">
        <v>1.69</v>
      </c>
    </row>
    <row r="19" spans="2:4" ht="9.9499999999999993" customHeight="1" x14ac:dyDescent="0.25">
      <c r="B19" s="6" t="s">
        <v>151</v>
      </c>
      <c r="C19" s="21">
        <v>16.510000000000002</v>
      </c>
      <c r="D19" s="21">
        <v>1.66</v>
      </c>
    </row>
    <row r="20" spans="2:4" ht="9.9499999999999993" customHeight="1" x14ac:dyDescent="0.25">
      <c r="B20" s="6" t="s">
        <v>164</v>
      </c>
      <c r="C20" s="21">
        <v>16.39</v>
      </c>
      <c r="D20" s="21">
        <v>1.63</v>
      </c>
    </row>
    <row r="21" spans="2:4" ht="9.9499999999999993" customHeight="1" x14ac:dyDescent="0.25">
      <c r="B21" s="6" t="s">
        <v>168</v>
      </c>
      <c r="C21" s="21">
        <v>16.100000000000001</v>
      </c>
      <c r="D21" s="21">
        <v>1.6</v>
      </c>
    </row>
    <row r="22" spans="2:4" ht="9.9499999999999993" customHeight="1" x14ac:dyDescent="0.25">
      <c r="B22" s="6" t="s">
        <v>171</v>
      </c>
      <c r="C22" s="21">
        <v>15.9</v>
      </c>
      <c r="D22" s="21">
        <v>1.63</v>
      </c>
    </row>
    <row r="23" spans="2:4" ht="9.9499999999999993" customHeight="1" x14ac:dyDescent="0.25">
      <c r="B23" s="6" t="s">
        <v>174</v>
      </c>
      <c r="C23" s="21">
        <v>15.75</v>
      </c>
      <c r="D23" s="21">
        <v>1.62</v>
      </c>
    </row>
    <row r="24" spans="2:4" ht="9.9499999999999993" customHeight="1" x14ac:dyDescent="0.25">
      <c r="B24" s="6" t="s">
        <v>177</v>
      </c>
      <c r="C24" s="21">
        <v>15.54</v>
      </c>
      <c r="D24" s="39">
        <v>1.63</v>
      </c>
    </row>
    <row r="25" spans="2:4" ht="9.9499999999999993" customHeight="1" x14ac:dyDescent="0.25">
      <c r="B25" s="6" t="s">
        <v>181</v>
      </c>
      <c r="C25" s="21">
        <v>15.32</v>
      </c>
      <c r="D25" s="21">
        <v>1.62</v>
      </c>
    </row>
    <row r="26" spans="2:4" ht="9.9499999999999993" customHeight="1" x14ac:dyDescent="0.25">
      <c r="B26" s="6" t="s">
        <v>184</v>
      </c>
      <c r="C26" s="21">
        <v>15.06</v>
      </c>
      <c r="D26" s="21">
        <v>1.61</v>
      </c>
    </row>
    <row r="27" spans="2:4" ht="9.9499999999999993" customHeight="1" x14ac:dyDescent="0.25">
      <c r="B27" s="6" t="s">
        <v>186</v>
      </c>
      <c r="C27" s="21">
        <v>14.82</v>
      </c>
      <c r="D27" s="21">
        <v>1.61</v>
      </c>
    </row>
    <row r="28" spans="2:4" ht="9.9499999999999993" customHeight="1" x14ac:dyDescent="0.25">
      <c r="B28" s="6" t="s">
        <v>188</v>
      </c>
      <c r="C28" s="21">
        <v>14.54</v>
      </c>
      <c r="D28" s="21">
        <v>1.61</v>
      </c>
    </row>
    <row r="29" spans="2:4" ht="9.9499999999999993" customHeight="1" x14ac:dyDescent="0.25">
      <c r="B29" s="6" t="s">
        <v>190</v>
      </c>
      <c r="C29" s="21">
        <v>14.34</v>
      </c>
      <c r="D29" s="21">
        <v>1.6</v>
      </c>
    </row>
    <row r="30" spans="2:4" ht="9.9499999999999993" customHeight="1" x14ac:dyDescent="0.25">
      <c r="B30" s="6" t="s">
        <v>192</v>
      </c>
      <c r="C30" s="21">
        <v>14.13</v>
      </c>
      <c r="D30" s="21">
        <v>1.59</v>
      </c>
    </row>
    <row r="31" spans="2:4" ht="9.9499999999999993" customHeight="1" x14ac:dyDescent="0.25">
      <c r="B31" s="6" t="s">
        <v>194</v>
      </c>
      <c r="C31" s="21">
        <v>13.93</v>
      </c>
      <c r="D31" s="21">
        <v>1.59</v>
      </c>
    </row>
    <row r="32" spans="2:4" ht="9.9499999999999993" customHeight="1" x14ac:dyDescent="0.25">
      <c r="B32" s="6" t="s">
        <v>196</v>
      </c>
      <c r="C32" s="21">
        <v>13.74</v>
      </c>
      <c r="D32" s="21">
        <v>1.58</v>
      </c>
    </row>
    <row r="33" spans="1:4" ht="9.9499999999999993" customHeight="1" x14ac:dyDescent="0.25">
      <c r="B33" s="6" t="s">
        <v>200</v>
      </c>
      <c r="C33" s="21">
        <v>13.6</v>
      </c>
      <c r="D33" s="21">
        <v>1.59</v>
      </c>
    </row>
    <row r="34" spans="1:4" ht="9.9499999999999993" customHeight="1" x14ac:dyDescent="0.25">
      <c r="B34" s="6" t="s">
        <v>202</v>
      </c>
      <c r="C34" s="21">
        <v>13.45</v>
      </c>
      <c r="D34" s="21">
        <v>1.59</v>
      </c>
    </row>
    <row r="35" spans="1:4" ht="9.9499999999999993" customHeight="1" x14ac:dyDescent="0.25">
      <c r="B35" s="6" t="s">
        <v>210</v>
      </c>
      <c r="C35" s="21">
        <v>13.26</v>
      </c>
      <c r="D35" s="21">
        <v>1.6</v>
      </c>
    </row>
    <row r="36" spans="1:4" ht="9.9499999999999993" customHeight="1" x14ac:dyDescent="0.25">
      <c r="B36" s="6" t="s">
        <v>212</v>
      </c>
      <c r="C36" s="21">
        <v>13.16</v>
      </c>
      <c r="D36" s="21">
        <v>1.61</v>
      </c>
    </row>
    <row r="37" spans="1:4" ht="9.9499999999999993" customHeight="1" x14ac:dyDescent="0.25">
      <c r="B37" s="6" t="s">
        <v>214</v>
      </c>
      <c r="C37" s="21">
        <v>13.1</v>
      </c>
      <c r="D37" s="21">
        <v>1.63</v>
      </c>
    </row>
    <row r="38" spans="1:4" ht="9.9499999999999993" customHeight="1" x14ac:dyDescent="0.25">
      <c r="B38" s="6" t="s">
        <v>216</v>
      </c>
      <c r="C38" s="21">
        <v>13</v>
      </c>
      <c r="D38" s="21">
        <v>1.66</v>
      </c>
    </row>
    <row r="39" spans="1:4" ht="9.9499999999999993" customHeight="1" x14ac:dyDescent="0.25">
      <c r="B39" s="6" t="s">
        <v>219</v>
      </c>
      <c r="C39" s="21">
        <v>12.91</v>
      </c>
      <c r="D39" s="21">
        <v>1.71</v>
      </c>
    </row>
    <row r="40" spans="1:4" ht="9.9499999999999993" customHeight="1" x14ac:dyDescent="0.25">
      <c r="B40" s="6" t="s">
        <v>221</v>
      </c>
      <c r="C40" s="21">
        <v>12.81</v>
      </c>
      <c r="D40" s="21">
        <v>1.75</v>
      </c>
    </row>
    <row r="41" spans="1:4" ht="9.9499999999999993" customHeight="1" x14ac:dyDescent="0.25">
      <c r="B41" s="6" t="s">
        <v>223</v>
      </c>
      <c r="C41" s="21">
        <v>12.71</v>
      </c>
      <c r="D41" s="21">
        <v>1.79</v>
      </c>
    </row>
    <row r="42" spans="1:4" ht="9.9499999999999993" customHeight="1" x14ac:dyDescent="0.25">
      <c r="B42" s="6" t="s">
        <v>225</v>
      </c>
      <c r="C42" s="21">
        <v>12.58</v>
      </c>
      <c r="D42" s="21">
        <v>1.82</v>
      </c>
    </row>
    <row r="43" spans="1:4" ht="9.9499999999999993" customHeight="1" x14ac:dyDescent="0.25">
      <c r="B43" s="6" t="s">
        <v>230</v>
      </c>
      <c r="C43" s="21">
        <v>12.49</v>
      </c>
      <c r="D43" s="21">
        <v>1.86</v>
      </c>
    </row>
    <row r="44" spans="1:4" x14ac:dyDescent="0.25">
      <c r="B44" s="6" t="s">
        <v>229</v>
      </c>
      <c r="C44" s="21">
        <v>12.38</v>
      </c>
      <c r="D44" s="21">
        <v>1.88</v>
      </c>
    </row>
    <row r="45" spans="1:4" x14ac:dyDescent="0.25">
      <c r="B45" s="6" t="s">
        <v>233</v>
      </c>
      <c r="C45" s="21">
        <v>12.23</v>
      </c>
      <c r="D45" s="21">
        <v>1.88</v>
      </c>
    </row>
    <row r="46" spans="1:4" x14ac:dyDescent="0.25">
      <c r="B46" s="6" t="s">
        <v>236</v>
      </c>
      <c r="C46" s="21">
        <v>12.13</v>
      </c>
      <c r="D46" s="21">
        <v>1.89</v>
      </c>
    </row>
    <row r="47" spans="1:4" x14ac:dyDescent="0.25">
      <c r="A47" s="26" t="s">
        <v>132</v>
      </c>
    </row>
    <row r="48" spans="1:4" x14ac:dyDescent="0.25">
      <c r="A48" s="26" t="s">
        <v>133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80" zoomScaleNormal="80" workbookViewId="0">
      <selection activeCell="S25" sqref="S25"/>
    </sheetView>
  </sheetViews>
  <sheetFormatPr baseColWidth="10" defaultRowHeight="15" x14ac:dyDescent="0.25"/>
  <cols>
    <col min="1" max="1" width="11.42578125" customWidth="1"/>
    <col min="2" max="2" width="18.28515625" customWidth="1"/>
  </cols>
  <sheetData>
    <row r="1" spans="2:4" x14ac:dyDescent="0.25">
      <c r="C1" t="s">
        <v>198</v>
      </c>
      <c r="D1" t="s">
        <v>199</v>
      </c>
    </row>
    <row r="2" spans="2:4" hidden="1" x14ac:dyDescent="0.25">
      <c r="B2" s="6" t="s">
        <v>134</v>
      </c>
      <c r="C2" s="9">
        <v>35</v>
      </c>
    </row>
    <row r="3" spans="2:4" ht="9.9499999999999993" customHeight="1" x14ac:dyDescent="0.25">
      <c r="B3" s="6" t="s">
        <v>135</v>
      </c>
      <c r="C3" s="8">
        <v>41</v>
      </c>
      <c r="D3">
        <f>+C3-C2</f>
        <v>6</v>
      </c>
    </row>
    <row r="4" spans="2:4" ht="9.9499999999999993" customHeight="1" x14ac:dyDescent="0.25">
      <c r="B4" s="12" t="s">
        <v>136</v>
      </c>
      <c r="C4" s="9">
        <v>66</v>
      </c>
      <c r="D4">
        <f t="shared" ref="D4:D46" si="0">+C4-C3</f>
        <v>25</v>
      </c>
    </row>
    <row r="5" spans="2:4" ht="9.9499999999999993" customHeight="1" x14ac:dyDescent="0.25">
      <c r="B5" s="6" t="s">
        <v>137</v>
      </c>
      <c r="C5" s="8">
        <v>111</v>
      </c>
      <c r="D5">
        <f t="shared" si="0"/>
        <v>45</v>
      </c>
    </row>
    <row r="6" spans="2:4" ht="9.9499999999999993" customHeight="1" x14ac:dyDescent="0.25">
      <c r="B6" s="14" t="s">
        <v>138</v>
      </c>
      <c r="C6" s="16">
        <v>215</v>
      </c>
      <c r="D6">
        <f t="shared" si="0"/>
        <v>104</v>
      </c>
    </row>
    <row r="7" spans="2:4" ht="9.9499999999999993" customHeight="1" x14ac:dyDescent="0.25">
      <c r="B7" s="6" t="s">
        <v>139</v>
      </c>
      <c r="C7" s="9">
        <v>335</v>
      </c>
      <c r="D7">
        <f t="shared" si="0"/>
        <v>120</v>
      </c>
    </row>
    <row r="8" spans="2:4" ht="9.9499999999999993" customHeight="1" x14ac:dyDescent="0.25">
      <c r="B8" s="6" t="s">
        <v>140</v>
      </c>
      <c r="C8" s="11">
        <v>437</v>
      </c>
      <c r="D8">
        <f t="shared" si="0"/>
        <v>102</v>
      </c>
    </row>
    <row r="9" spans="2:4" ht="9.9499999999999993" customHeight="1" x14ac:dyDescent="0.25">
      <c r="B9" s="6" t="s">
        <v>141</v>
      </c>
      <c r="C9" s="11">
        <v>579</v>
      </c>
      <c r="D9">
        <f t="shared" si="0"/>
        <v>142</v>
      </c>
    </row>
    <row r="10" spans="2:4" ht="9.9499999999999993" customHeight="1" x14ac:dyDescent="0.25">
      <c r="B10" s="6" t="s">
        <v>142</v>
      </c>
      <c r="C10" s="11">
        <v>761</v>
      </c>
      <c r="D10">
        <f t="shared" si="0"/>
        <v>182</v>
      </c>
    </row>
    <row r="11" spans="2:4" ht="9.9499999999999993" customHeight="1" x14ac:dyDescent="0.25">
      <c r="B11" s="6" t="s">
        <v>143</v>
      </c>
      <c r="C11" s="11">
        <v>883</v>
      </c>
      <c r="D11">
        <f t="shared" si="0"/>
        <v>122</v>
      </c>
    </row>
    <row r="12" spans="2:4" ht="9.9499999999999993" customHeight="1" x14ac:dyDescent="0.25">
      <c r="B12" s="6" t="s">
        <v>144</v>
      </c>
      <c r="C12" s="11">
        <v>1043</v>
      </c>
      <c r="D12">
        <f t="shared" si="0"/>
        <v>160</v>
      </c>
    </row>
    <row r="13" spans="2:4" ht="9.9499999999999993" customHeight="1" x14ac:dyDescent="0.25">
      <c r="B13" s="6" t="s">
        <v>145</v>
      </c>
      <c r="C13" s="11">
        <v>1249</v>
      </c>
      <c r="D13">
        <f t="shared" si="0"/>
        <v>206</v>
      </c>
    </row>
    <row r="14" spans="2:4" ht="9.9499999999999993" customHeight="1" x14ac:dyDescent="0.25">
      <c r="B14" s="6" t="s">
        <v>146</v>
      </c>
      <c r="C14" s="11">
        <v>1374</v>
      </c>
      <c r="D14">
        <f t="shared" si="0"/>
        <v>125</v>
      </c>
    </row>
    <row r="15" spans="2:4" ht="9.9499999999999993" customHeight="1" x14ac:dyDescent="0.25">
      <c r="B15" s="6" t="s">
        <v>147</v>
      </c>
      <c r="C15" s="11">
        <v>1519</v>
      </c>
      <c r="D15">
        <f t="shared" si="0"/>
        <v>145</v>
      </c>
    </row>
    <row r="16" spans="2:4" ht="9.9499999999999993" customHeight="1" x14ac:dyDescent="0.25">
      <c r="B16" s="6" t="s">
        <v>148</v>
      </c>
      <c r="C16" s="11">
        <v>1675</v>
      </c>
      <c r="D16">
        <f t="shared" si="0"/>
        <v>156</v>
      </c>
    </row>
    <row r="17" spans="2:4" ht="9.9499999999999993" customHeight="1" x14ac:dyDescent="0.25">
      <c r="B17" s="6" t="s">
        <v>149</v>
      </c>
      <c r="C17" s="11">
        <v>1821</v>
      </c>
      <c r="D17">
        <f t="shared" si="0"/>
        <v>146</v>
      </c>
    </row>
    <row r="18" spans="2:4" ht="9.9499999999999993" customHeight="1" x14ac:dyDescent="0.25">
      <c r="B18" s="6" t="s">
        <v>150</v>
      </c>
      <c r="C18" s="11">
        <v>1970</v>
      </c>
      <c r="D18">
        <f t="shared" si="0"/>
        <v>149</v>
      </c>
    </row>
    <row r="19" spans="2:4" ht="9.9499999999999993" customHeight="1" x14ac:dyDescent="0.25">
      <c r="B19" s="6" t="s">
        <v>151</v>
      </c>
      <c r="C19" s="11">
        <v>2028</v>
      </c>
      <c r="D19">
        <f t="shared" si="0"/>
        <v>58</v>
      </c>
    </row>
    <row r="20" spans="2:4" ht="9.9499999999999993" customHeight="1" x14ac:dyDescent="0.25">
      <c r="B20" s="6" t="s">
        <v>164</v>
      </c>
      <c r="C20" s="11">
        <v>2067</v>
      </c>
      <c r="D20">
        <f t="shared" si="0"/>
        <v>39</v>
      </c>
    </row>
    <row r="21" spans="2:4" ht="9.9499999999999993" customHeight="1" x14ac:dyDescent="0.25">
      <c r="B21" s="6" t="s">
        <v>168</v>
      </c>
      <c r="C21" s="11">
        <v>2092</v>
      </c>
      <c r="D21">
        <f t="shared" si="0"/>
        <v>25</v>
      </c>
    </row>
    <row r="22" spans="2:4" ht="9.9499999999999993" customHeight="1" x14ac:dyDescent="0.25">
      <c r="B22" s="6" t="s">
        <v>171</v>
      </c>
      <c r="C22" s="11">
        <v>2159</v>
      </c>
      <c r="D22">
        <f t="shared" si="0"/>
        <v>67</v>
      </c>
    </row>
    <row r="23" spans="2:4" ht="9.9499999999999993" customHeight="1" x14ac:dyDescent="0.25">
      <c r="B23" s="6" t="s">
        <v>174</v>
      </c>
      <c r="C23" s="11">
        <v>2180</v>
      </c>
      <c r="D23">
        <f t="shared" si="0"/>
        <v>21</v>
      </c>
    </row>
    <row r="24" spans="2:4" ht="9.9499999999999993" customHeight="1" x14ac:dyDescent="0.25">
      <c r="B24" s="6" t="s">
        <v>178</v>
      </c>
      <c r="C24" s="11">
        <v>2225</v>
      </c>
      <c r="D24">
        <f t="shared" si="0"/>
        <v>45</v>
      </c>
    </row>
    <row r="25" spans="2:4" ht="9.9499999999999993" customHeight="1" x14ac:dyDescent="0.25">
      <c r="B25" s="6" t="s">
        <v>181</v>
      </c>
      <c r="C25" s="11">
        <v>2239</v>
      </c>
      <c r="D25">
        <f t="shared" si="0"/>
        <v>14</v>
      </c>
    </row>
    <row r="26" spans="2:4" ht="9.9499999999999993" customHeight="1" x14ac:dyDescent="0.25">
      <c r="B26" s="6" t="s">
        <v>184</v>
      </c>
      <c r="C26" s="11">
        <v>2250</v>
      </c>
      <c r="D26">
        <f t="shared" si="0"/>
        <v>11</v>
      </c>
    </row>
    <row r="27" spans="2:4" ht="9.9499999999999993" customHeight="1" x14ac:dyDescent="0.25">
      <c r="B27" s="6" t="s">
        <v>186</v>
      </c>
      <c r="C27" s="11">
        <v>2272</v>
      </c>
      <c r="D27">
        <f t="shared" si="0"/>
        <v>22</v>
      </c>
    </row>
    <row r="28" spans="2:4" ht="9.9499999999999993" customHeight="1" x14ac:dyDescent="0.25">
      <c r="B28" s="6" t="s">
        <v>188</v>
      </c>
      <c r="C28" s="11">
        <v>2287</v>
      </c>
      <c r="D28">
        <f t="shared" si="0"/>
        <v>15</v>
      </c>
    </row>
    <row r="29" spans="2:4" ht="9.9499999999999993" customHeight="1" x14ac:dyDescent="0.25">
      <c r="B29" s="6" t="s">
        <v>190</v>
      </c>
      <c r="C29" s="11">
        <v>2299</v>
      </c>
      <c r="D29">
        <f t="shared" si="0"/>
        <v>12</v>
      </c>
    </row>
    <row r="30" spans="2:4" ht="9.9499999999999993" customHeight="1" x14ac:dyDescent="0.25">
      <c r="B30" s="6" t="s">
        <v>192</v>
      </c>
      <c r="C30" s="11">
        <v>2308</v>
      </c>
      <c r="D30">
        <f t="shared" si="0"/>
        <v>9</v>
      </c>
    </row>
    <row r="31" spans="2:4" ht="9.9499999999999993" customHeight="1" x14ac:dyDescent="0.25">
      <c r="B31" s="6" t="s">
        <v>194</v>
      </c>
      <c r="C31" s="11">
        <v>2326</v>
      </c>
      <c r="D31">
        <f t="shared" si="0"/>
        <v>18</v>
      </c>
    </row>
    <row r="32" spans="2:4" ht="9.9499999999999993" customHeight="1" x14ac:dyDescent="0.25">
      <c r="B32" s="6" t="s">
        <v>196</v>
      </c>
      <c r="C32" s="11">
        <v>2343</v>
      </c>
      <c r="D32">
        <f t="shared" si="0"/>
        <v>17</v>
      </c>
    </row>
    <row r="33" spans="1:4" ht="9.9499999999999993" customHeight="1" x14ac:dyDescent="0.25">
      <c r="B33" s="6" t="s">
        <v>200</v>
      </c>
      <c r="C33" s="11">
        <v>2368</v>
      </c>
      <c r="D33">
        <f t="shared" si="0"/>
        <v>25</v>
      </c>
    </row>
    <row r="34" spans="1:4" ht="9.9499999999999993" customHeight="1" x14ac:dyDescent="0.25">
      <c r="B34" s="6" t="s">
        <v>202</v>
      </c>
      <c r="C34" s="11">
        <v>2394</v>
      </c>
      <c r="D34">
        <f t="shared" si="0"/>
        <v>26</v>
      </c>
    </row>
    <row r="35" spans="1:4" ht="9.9499999999999993" customHeight="1" x14ac:dyDescent="0.25">
      <c r="B35" s="6" t="s">
        <v>210</v>
      </c>
      <c r="C35" s="11">
        <v>2432</v>
      </c>
      <c r="D35">
        <f t="shared" si="0"/>
        <v>38</v>
      </c>
    </row>
    <row r="36" spans="1:4" ht="9.9499999999999993" customHeight="1" x14ac:dyDescent="0.25">
      <c r="B36" s="6" t="s">
        <v>212</v>
      </c>
      <c r="C36" s="11">
        <v>2498</v>
      </c>
      <c r="D36">
        <f t="shared" si="0"/>
        <v>66</v>
      </c>
    </row>
    <row r="37" spans="1:4" ht="9.9499999999999993" customHeight="1" x14ac:dyDescent="0.25">
      <c r="B37" s="6" t="s">
        <v>214</v>
      </c>
      <c r="C37" s="11">
        <v>2571</v>
      </c>
      <c r="D37">
        <f t="shared" si="0"/>
        <v>73</v>
      </c>
    </row>
    <row r="38" spans="1:4" ht="9.9499999999999993" customHeight="1" x14ac:dyDescent="0.25">
      <c r="B38" s="6" t="s">
        <v>216</v>
      </c>
      <c r="C38" s="11">
        <v>2670</v>
      </c>
      <c r="D38">
        <f t="shared" si="0"/>
        <v>99</v>
      </c>
    </row>
    <row r="39" spans="1:4" ht="9.9499999999999993" customHeight="1" x14ac:dyDescent="0.25">
      <c r="B39" s="6" t="s">
        <v>219</v>
      </c>
      <c r="C39" s="11">
        <v>2800</v>
      </c>
      <c r="D39">
        <f t="shared" si="0"/>
        <v>130</v>
      </c>
    </row>
    <row r="40" spans="1:4" ht="9.9499999999999993" customHeight="1" x14ac:dyDescent="0.25">
      <c r="B40" s="6" t="s">
        <v>221</v>
      </c>
      <c r="C40" s="11">
        <v>2931</v>
      </c>
      <c r="D40">
        <f t="shared" si="0"/>
        <v>131</v>
      </c>
    </row>
    <row r="41" spans="1:4" ht="9.9499999999999993" customHeight="1" x14ac:dyDescent="0.25">
      <c r="B41" s="6" t="s">
        <v>223</v>
      </c>
      <c r="C41" s="11">
        <v>3054</v>
      </c>
      <c r="D41">
        <f t="shared" si="0"/>
        <v>123</v>
      </c>
    </row>
    <row r="42" spans="1:4" ht="9.9499999999999993" customHeight="1" x14ac:dyDescent="0.25">
      <c r="B42" s="6" t="s">
        <v>225</v>
      </c>
      <c r="C42" s="11">
        <v>3170</v>
      </c>
      <c r="D42">
        <f t="shared" si="0"/>
        <v>116</v>
      </c>
    </row>
    <row r="43" spans="1:4" ht="9.9499999999999993" customHeight="1" x14ac:dyDescent="0.25">
      <c r="B43" s="6" t="s">
        <v>230</v>
      </c>
      <c r="C43" s="11">
        <v>3275</v>
      </c>
      <c r="D43">
        <f t="shared" si="0"/>
        <v>105</v>
      </c>
    </row>
    <row r="44" spans="1:4" x14ac:dyDescent="0.25">
      <c r="B44" s="6" t="s">
        <v>229</v>
      </c>
      <c r="C44" s="11">
        <v>3354</v>
      </c>
      <c r="D44">
        <f t="shared" si="0"/>
        <v>79</v>
      </c>
    </row>
    <row r="45" spans="1:4" x14ac:dyDescent="0.25">
      <c r="B45" s="6" t="s">
        <v>233</v>
      </c>
      <c r="C45" s="11">
        <v>3405</v>
      </c>
      <c r="D45">
        <f t="shared" si="0"/>
        <v>51</v>
      </c>
    </row>
    <row r="46" spans="1:4" x14ac:dyDescent="0.25">
      <c r="B46" s="6" t="s">
        <v>236</v>
      </c>
      <c r="C46" s="11">
        <v>3464</v>
      </c>
      <c r="D46">
        <f t="shared" si="0"/>
        <v>59</v>
      </c>
    </row>
    <row r="47" spans="1:4" x14ac:dyDescent="0.25">
      <c r="A47" s="26" t="s">
        <v>132</v>
      </c>
    </row>
    <row r="48" spans="1:4" x14ac:dyDescent="0.25">
      <c r="A48" s="26" t="s">
        <v>133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7" zoomScale="80" zoomScaleNormal="80" workbookViewId="0">
      <selection activeCell="D47" sqref="D47"/>
    </sheetView>
  </sheetViews>
  <sheetFormatPr baseColWidth="10" defaultRowHeight="15" x14ac:dyDescent="0.25"/>
  <sheetData>
    <row r="1" spans="2:4" x14ac:dyDescent="0.25">
      <c r="C1" t="s">
        <v>124</v>
      </c>
      <c r="D1" s="19" t="s">
        <v>125</v>
      </c>
    </row>
    <row r="2" spans="2:4" hidden="1" x14ac:dyDescent="0.25">
      <c r="B2" s="6" t="s">
        <v>134</v>
      </c>
      <c r="C2">
        <v>67</v>
      </c>
      <c r="D2">
        <v>0</v>
      </c>
    </row>
    <row r="3" spans="2:4" ht="9.9499999999999993" customHeight="1" x14ac:dyDescent="0.25">
      <c r="B3" s="49">
        <v>44337</v>
      </c>
      <c r="C3">
        <v>115</v>
      </c>
      <c r="D3">
        <v>28</v>
      </c>
    </row>
    <row r="4" spans="2:4" ht="9.9499999999999993" customHeight="1" x14ac:dyDescent="0.25">
      <c r="B4" s="50">
        <v>44347</v>
      </c>
      <c r="C4">
        <v>128</v>
      </c>
      <c r="D4">
        <v>34</v>
      </c>
    </row>
    <row r="5" spans="2:4" ht="9.9499999999999993" customHeight="1" x14ac:dyDescent="0.25">
      <c r="B5" s="49">
        <v>44357</v>
      </c>
      <c r="C5">
        <v>290</v>
      </c>
      <c r="D5">
        <v>60</v>
      </c>
    </row>
    <row r="6" spans="2:4" ht="9.9499999999999993" customHeight="1" x14ac:dyDescent="0.25">
      <c r="B6" s="51">
        <v>44368</v>
      </c>
      <c r="C6">
        <v>452</v>
      </c>
      <c r="D6">
        <v>74</v>
      </c>
    </row>
    <row r="7" spans="2:4" ht="9.9499999999999993" customHeight="1" x14ac:dyDescent="0.25">
      <c r="B7" s="49">
        <v>44377</v>
      </c>
      <c r="C7">
        <v>526</v>
      </c>
      <c r="D7">
        <v>72</v>
      </c>
    </row>
    <row r="8" spans="2:4" ht="9.9499999999999993" customHeight="1" x14ac:dyDescent="0.25">
      <c r="B8" s="49">
        <v>44384</v>
      </c>
      <c r="C8">
        <v>643</v>
      </c>
      <c r="D8">
        <v>73</v>
      </c>
    </row>
    <row r="9" spans="2:4" ht="9.9499999999999993" customHeight="1" x14ac:dyDescent="0.25">
      <c r="B9" s="49">
        <v>44391</v>
      </c>
      <c r="C9">
        <v>626</v>
      </c>
      <c r="D9">
        <v>73</v>
      </c>
    </row>
    <row r="10" spans="2:4" ht="9.9499999999999993" customHeight="1" x14ac:dyDescent="0.25">
      <c r="B10" s="49">
        <v>44398</v>
      </c>
      <c r="C10">
        <v>660</v>
      </c>
      <c r="D10">
        <v>64</v>
      </c>
    </row>
    <row r="11" spans="2:4" ht="9.9499999999999993" customHeight="1" x14ac:dyDescent="0.25">
      <c r="B11" s="49">
        <v>44405</v>
      </c>
      <c r="C11">
        <v>702</v>
      </c>
      <c r="D11">
        <v>58</v>
      </c>
    </row>
    <row r="12" spans="2:4" ht="9.9499999999999993" customHeight="1" x14ac:dyDescent="0.25">
      <c r="B12" s="49">
        <v>44412</v>
      </c>
      <c r="C12">
        <v>779</v>
      </c>
      <c r="D12">
        <v>58</v>
      </c>
    </row>
    <row r="13" spans="2:4" ht="9.9499999999999993" customHeight="1" x14ac:dyDescent="0.25">
      <c r="B13" s="49">
        <v>44419</v>
      </c>
      <c r="C13">
        <v>745</v>
      </c>
      <c r="D13">
        <v>58</v>
      </c>
    </row>
    <row r="14" spans="2:4" ht="9.9499999999999993" customHeight="1" x14ac:dyDescent="0.25">
      <c r="B14" s="49">
        <v>44426</v>
      </c>
      <c r="C14">
        <v>769</v>
      </c>
      <c r="D14">
        <v>68</v>
      </c>
    </row>
    <row r="15" spans="2:4" ht="9.9499999999999993" customHeight="1" x14ac:dyDescent="0.25">
      <c r="B15" s="49">
        <v>44433</v>
      </c>
      <c r="C15">
        <v>666</v>
      </c>
      <c r="D15">
        <v>24</v>
      </c>
    </row>
    <row r="16" spans="2:4" ht="9.9499999999999993" customHeight="1" x14ac:dyDescent="0.25">
      <c r="B16" s="49">
        <v>44440</v>
      </c>
      <c r="C16">
        <v>569</v>
      </c>
      <c r="D16">
        <v>29</v>
      </c>
    </row>
    <row r="17" spans="2:4" ht="9.9499999999999993" customHeight="1" x14ac:dyDescent="0.25">
      <c r="B17" s="49">
        <v>44447</v>
      </c>
      <c r="C17">
        <v>498</v>
      </c>
      <c r="D17">
        <v>30</v>
      </c>
    </row>
    <row r="18" spans="2:4" ht="9.9499999999999993" customHeight="1" x14ac:dyDescent="0.25">
      <c r="B18" s="49">
        <v>44454</v>
      </c>
      <c r="C18">
        <v>713</v>
      </c>
      <c r="D18">
        <v>68</v>
      </c>
    </row>
    <row r="19" spans="2:4" ht="9.9499999999999993" customHeight="1" x14ac:dyDescent="0.25">
      <c r="B19" s="49">
        <v>44461</v>
      </c>
      <c r="C19">
        <v>586</v>
      </c>
      <c r="D19">
        <v>55</v>
      </c>
    </row>
    <row r="20" spans="2:4" ht="9.9499999999999993" customHeight="1" x14ac:dyDescent="0.25">
      <c r="B20" s="49">
        <v>44468</v>
      </c>
      <c r="C20">
        <v>549</v>
      </c>
      <c r="D20">
        <v>60</v>
      </c>
    </row>
    <row r="21" spans="2:4" ht="9.9499999999999993" customHeight="1" x14ac:dyDescent="0.25">
      <c r="B21" s="6" t="s">
        <v>203</v>
      </c>
      <c r="C21">
        <v>379</v>
      </c>
      <c r="D21">
        <v>61</v>
      </c>
    </row>
    <row r="22" spans="2:4" ht="9.9499999999999993" customHeight="1" x14ac:dyDescent="0.25">
      <c r="B22" s="6" t="s">
        <v>204</v>
      </c>
      <c r="C22">
        <v>307</v>
      </c>
      <c r="D22">
        <v>56</v>
      </c>
    </row>
    <row r="23" spans="2:4" ht="9.9499999999999993" customHeight="1" x14ac:dyDescent="0.25">
      <c r="B23" s="6" t="s">
        <v>205</v>
      </c>
      <c r="C23">
        <v>307</v>
      </c>
      <c r="D23">
        <v>47</v>
      </c>
    </row>
    <row r="24" spans="2:4" ht="9.9499999999999993" customHeight="1" x14ac:dyDescent="0.25">
      <c r="B24" s="6" t="s">
        <v>206</v>
      </c>
      <c r="C24">
        <v>286</v>
      </c>
      <c r="D24">
        <v>49</v>
      </c>
    </row>
    <row r="25" spans="2:4" ht="9.9499999999999993" customHeight="1" x14ac:dyDescent="0.25">
      <c r="B25" s="6" t="s">
        <v>207</v>
      </c>
      <c r="C25">
        <v>265</v>
      </c>
      <c r="D25">
        <v>51</v>
      </c>
    </row>
    <row r="26" spans="2:4" ht="9.9499999999999993" customHeight="1" x14ac:dyDescent="0.25">
      <c r="B26" s="49">
        <v>44510</v>
      </c>
      <c r="C26">
        <v>277</v>
      </c>
      <c r="D26">
        <v>48</v>
      </c>
    </row>
    <row r="27" spans="2:4" ht="9.9499999999999993" customHeight="1" x14ac:dyDescent="0.25">
      <c r="B27" s="49">
        <v>44517</v>
      </c>
      <c r="C27">
        <v>239</v>
      </c>
      <c r="D27">
        <v>46</v>
      </c>
    </row>
    <row r="28" spans="2:4" ht="9.9499999999999993" customHeight="1" x14ac:dyDescent="0.25">
      <c r="B28" s="49">
        <v>44524</v>
      </c>
      <c r="C28">
        <v>210</v>
      </c>
      <c r="D28">
        <v>42</v>
      </c>
    </row>
    <row r="29" spans="2:4" ht="9.9499999999999993" customHeight="1" x14ac:dyDescent="0.25">
      <c r="B29" s="6" t="s">
        <v>208</v>
      </c>
      <c r="C29">
        <v>210</v>
      </c>
      <c r="D29">
        <v>39</v>
      </c>
    </row>
    <row r="30" spans="2:4" ht="9.9499999999999993" customHeight="1" x14ac:dyDescent="0.25">
      <c r="B30" s="49">
        <v>44538</v>
      </c>
      <c r="C30">
        <v>232</v>
      </c>
      <c r="D30">
        <v>41</v>
      </c>
    </row>
    <row r="31" spans="2:4" ht="9.9499999999999993" customHeight="1" x14ac:dyDescent="0.25">
      <c r="B31" s="49">
        <v>44545</v>
      </c>
      <c r="C31">
        <v>300</v>
      </c>
      <c r="D31">
        <v>45</v>
      </c>
    </row>
    <row r="32" spans="2:4" ht="9.9499999999999993" customHeight="1" x14ac:dyDescent="0.25">
      <c r="B32" s="49">
        <v>44552</v>
      </c>
      <c r="C32">
        <v>321</v>
      </c>
      <c r="D32">
        <v>57</v>
      </c>
    </row>
    <row r="33" spans="1:4" ht="9.9499999999999993" customHeight="1" x14ac:dyDescent="0.25">
      <c r="B33" s="49">
        <v>44559</v>
      </c>
      <c r="C33">
        <v>303</v>
      </c>
      <c r="D33">
        <v>50</v>
      </c>
    </row>
    <row r="34" spans="1:4" ht="9.9499999999999993" customHeight="1" x14ac:dyDescent="0.25">
      <c r="B34" s="49">
        <v>44201</v>
      </c>
      <c r="C34">
        <v>334</v>
      </c>
      <c r="D34">
        <v>61</v>
      </c>
    </row>
    <row r="35" spans="1:4" ht="9.9499999999999993" customHeight="1" x14ac:dyDescent="0.25">
      <c r="B35" s="57">
        <v>44208</v>
      </c>
      <c r="C35">
        <v>432</v>
      </c>
      <c r="D35">
        <v>59</v>
      </c>
    </row>
    <row r="36" spans="1:4" ht="9.9499999999999993" customHeight="1" x14ac:dyDescent="0.25">
      <c r="B36" s="20" t="s">
        <v>212</v>
      </c>
      <c r="C36" s="20">
        <v>465</v>
      </c>
      <c r="D36" s="20">
        <v>69</v>
      </c>
    </row>
    <row r="37" spans="1:4" ht="9.9499999999999993" customHeight="1" x14ac:dyDescent="0.25">
      <c r="B37" s="20" t="s">
        <v>214</v>
      </c>
      <c r="C37" s="20">
        <v>557</v>
      </c>
      <c r="D37" s="20">
        <v>73</v>
      </c>
    </row>
    <row r="38" spans="1:4" ht="9.9499999999999993" customHeight="1" x14ac:dyDescent="0.25">
      <c r="B38" s="20" t="s">
        <v>216</v>
      </c>
      <c r="C38" s="20">
        <v>494</v>
      </c>
      <c r="D38" s="20">
        <v>72</v>
      </c>
    </row>
    <row r="39" spans="1:4" ht="9.9499999999999993" customHeight="1" x14ac:dyDescent="0.25">
      <c r="B39" s="20" t="s">
        <v>219</v>
      </c>
      <c r="C39" s="20">
        <v>567</v>
      </c>
      <c r="D39" s="20">
        <v>62</v>
      </c>
    </row>
    <row r="40" spans="1:4" ht="9.9499999999999993" customHeight="1" x14ac:dyDescent="0.25">
      <c r="B40" s="20" t="s">
        <v>221</v>
      </c>
      <c r="C40" s="20">
        <v>619</v>
      </c>
      <c r="D40" s="20">
        <v>77</v>
      </c>
    </row>
    <row r="41" spans="1:4" ht="9.9499999999999993" customHeight="1" x14ac:dyDescent="0.25">
      <c r="B41" s="20" t="s">
        <v>223</v>
      </c>
      <c r="C41" s="20">
        <v>591</v>
      </c>
      <c r="D41" s="20">
        <v>78</v>
      </c>
    </row>
    <row r="42" spans="1:4" ht="9.9499999999999993" customHeight="1" x14ac:dyDescent="0.25">
      <c r="B42" s="20" t="s">
        <v>225</v>
      </c>
      <c r="C42" s="20">
        <v>614</v>
      </c>
      <c r="D42" s="20">
        <v>80</v>
      </c>
    </row>
    <row r="43" spans="1:4" ht="9.9499999999999993" customHeight="1" x14ac:dyDescent="0.25">
      <c r="B43" s="20" t="s">
        <v>230</v>
      </c>
      <c r="C43" s="20">
        <v>548</v>
      </c>
      <c r="D43" s="20">
        <v>81</v>
      </c>
    </row>
    <row r="44" spans="1:4" x14ac:dyDescent="0.25">
      <c r="B44" s="20" t="s">
        <v>229</v>
      </c>
      <c r="C44" s="20">
        <v>480</v>
      </c>
      <c r="D44" s="20">
        <v>80</v>
      </c>
    </row>
    <row r="45" spans="1:4" x14ac:dyDescent="0.25">
      <c r="B45" s="20" t="s">
        <v>233</v>
      </c>
      <c r="C45" s="20">
        <v>492</v>
      </c>
      <c r="D45" s="20">
        <v>76</v>
      </c>
    </row>
    <row r="46" spans="1:4" x14ac:dyDescent="0.25">
      <c r="B46" s="20" t="s">
        <v>236</v>
      </c>
      <c r="C46" s="20">
        <v>476</v>
      </c>
      <c r="D46" s="20">
        <v>72</v>
      </c>
    </row>
    <row r="47" spans="1:4" x14ac:dyDescent="0.25">
      <c r="A47" s="26" t="s">
        <v>132</v>
      </c>
    </row>
    <row r="48" spans="1:4" x14ac:dyDescent="0.25">
      <c r="A48" s="26" t="s">
        <v>133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80" zoomScaleNormal="80" workbookViewId="0">
      <selection activeCell="D45" sqref="D45"/>
    </sheetView>
  </sheetViews>
  <sheetFormatPr baseColWidth="10" defaultRowHeight="15" x14ac:dyDescent="0.25"/>
  <cols>
    <col min="2" max="2" width="15.42578125" customWidth="1"/>
  </cols>
  <sheetData>
    <row r="1" spans="2:4" x14ac:dyDescent="0.25">
      <c r="C1" t="s">
        <v>1</v>
      </c>
      <c r="D1" t="s">
        <v>130</v>
      </c>
    </row>
    <row r="2" spans="2:4" ht="9.9499999999999993" customHeight="1" x14ac:dyDescent="0.25">
      <c r="B2" s="6" t="s">
        <v>135</v>
      </c>
      <c r="C2" s="8">
        <v>2297</v>
      </c>
      <c r="D2" s="45">
        <v>1.4743260590500642</v>
      </c>
    </row>
    <row r="3" spans="2:4" ht="9.9499999999999993" customHeight="1" x14ac:dyDescent="0.25">
      <c r="B3" s="12" t="s">
        <v>136</v>
      </c>
      <c r="C3" s="8">
        <v>3633</v>
      </c>
      <c r="D3" s="45">
        <f t="shared" ref="D3:D45" si="0">+C3/C2</f>
        <v>1.5816282107096213</v>
      </c>
    </row>
    <row r="4" spans="2:4" ht="9.9499999999999993" customHeight="1" x14ac:dyDescent="0.25">
      <c r="B4" s="6" t="s">
        <v>137</v>
      </c>
      <c r="C4" s="8">
        <v>5413</v>
      </c>
      <c r="D4" s="45">
        <f t="shared" si="0"/>
        <v>1.4899532067162125</v>
      </c>
    </row>
    <row r="5" spans="2:4" ht="9.9499999999999993" customHeight="1" x14ac:dyDescent="0.25">
      <c r="B5" s="14" t="s">
        <v>138</v>
      </c>
      <c r="C5" s="16">
        <v>8891</v>
      </c>
      <c r="D5" s="45">
        <f t="shared" si="0"/>
        <v>1.642527249214853</v>
      </c>
    </row>
    <row r="6" spans="2:4" ht="9.9499999999999993" customHeight="1" x14ac:dyDescent="0.25">
      <c r="B6" s="6" t="s">
        <v>139</v>
      </c>
      <c r="C6" s="8">
        <v>12834</v>
      </c>
      <c r="D6" s="45">
        <f t="shared" si="0"/>
        <v>1.4434821729839162</v>
      </c>
    </row>
    <row r="7" spans="2:4" ht="9.9499999999999993" customHeight="1" x14ac:dyDescent="0.25">
      <c r="B7" s="6" t="s">
        <v>140</v>
      </c>
      <c r="C7" s="11">
        <v>18014</v>
      </c>
      <c r="D7" s="45">
        <f t="shared" si="0"/>
        <v>1.4036153966027738</v>
      </c>
    </row>
    <row r="8" spans="2:4" ht="9.9499999999999993" customHeight="1" x14ac:dyDescent="0.25">
      <c r="B8" s="6" t="s">
        <v>141</v>
      </c>
      <c r="C8" s="11">
        <v>24843</v>
      </c>
      <c r="D8" s="45">
        <f t="shared" si="0"/>
        <v>1.3790940379704675</v>
      </c>
    </row>
    <row r="9" spans="2:4" ht="9.9499999999999993" customHeight="1" x14ac:dyDescent="0.25">
      <c r="B9" s="6" t="s">
        <v>142</v>
      </c>
      <c r="C9" s="11">
        <v>34360</v>
      </c>
      <c r="D9" s="45">
        <f t="shared" si="0"/>
        <v>1.3830857786901742</v>
      </c>
    </row>
    <row r="10" spans="2:4" ht="9.9499999999999993" customHeight="1" x14ac:dyDescent="0.25">
      <c r="B10" s="6" t="s">
        <v>143</v>
      </c>
      <c r="C10" s="11">
        <v>45084</v>
      </c>
      <c r="D10" s="45">
        <f t="shared" si="0"/>
        <v>1.3121071012805587</v>
      </c>
    </row>
    <row r="11" spans="2:4" ht="9.9499999999999993" customHeight="1" x14ac:dyDescent="0.25">
      <c r="B11" s="6" t="s">
        <v>144</v>
      </c>
      <c r="C11" s="11">
        <v>55991</v>
      </c>
      <c r="D11" s="45">
        <f t="shared" si="0"/>
        <v>1.2419261822376009</v>
      </c>
    </row>
    <row r="12" spans="2:4" ht="9.9499999999999993" customHeight="1" x14ac:dyDescent="0.25">
      <c r="B12" s="6" t="s">
        <v>145</v>
      </c>
      <c r="C12" s="11">
        <v>68594</v>
      </c>
      <c r="D12" s="45">
        <f t="shared" si="0"/>
        <v>1.2250897465664126</v>
      </c>
    </row>
    <row r="13" spans="2:4" ht="9.9499999999999993" customHeight="1" x14ac:dyDescent="0.25">
      <c r="B13" s="6" t="s">
        <v>146</v>
      </c>
      <c r="C13" s="11">
        <v>79805</v>
      </c>
      <c r="D13" s="45">
        <f t="shared" si="0"/>
        <v>1.163439951016124</v>
      </c>
    </row>
    <row r="14" spans="2:4" ht="9.9499999999999993" customHeight="1" x14ac:dyDescent="0.25">
      <c r="B14" s="6" t="s">
        <v>147</v>
      </c>
      <c r="C14" s="11">
        <v>92126</v>
      </c>
      <c r="D14" s="45">
        <f t="shared" si="0"/>
        <v>1.1543888227554664</v>
      </c>
    </row>
    <row r="15" spans="2:4" ht="9.9499999999999993" customHeight="1" x14ac:dyDescent="0.25">
      <c r="B15" s="6" t="s">
        <v>148</v>
      </c>
      <c r="C15" s="11">
        <v>101955</v>
      </c>
      <c r="D15" s="45">
        <f t="shared" si="0"/>
        <v>1.106690836463105</v>
      </c>
    </row>
    <row r="16" spans="2:4" ht="9.9499999999999993" customHeight="1" x14ac:dyDescent="0.25">
      <c r="B16" s="6" t="s">
        <v>149</v>
      </c>
      <c r="C16" s="11">
        <v>109736</v>
      </c>
      <c r="D16" s="45">
        <f t="shared" si="0"/>
        <v>1.0763179834240597</v>
      </c>
    </row>
    <row r="17" spans="2:4" ht="9.9499999999999993" customHeight="1" x14ac:dyDescent="0.25">
      <c r="B17" s="6" t="s">
        <v>150</v>
      </c>
      <c r="C17" s="11">
        <v>116796</v>
      </c>
      <c r="D17" s="45">
        <f t="shared" si="0"/>
        <v>1.0643362251221113</v>
      </c>
    </row>
    <row r="18" spans="2:4" ht="9.9499999999999993" customHeight="1" x14ac:dyDescent="0.25">
      <c r="B18" s="6" t="s">
        <v>151</v>
      </c>
      <c r="C18" s="11">
        <v>121889</v>
      </c>
      <c r="D18" s="45">
        <f t="shared" si="0"/>
        <v>1.0436059454090894</v>
      </c>
    </row>
    <row r="19" spans="2:4" ht="9.9499999999999993" customHeight="1" x14ac:dyDescent="0.25">
      <c r="B19" s="6" t="s">
        <v>164</v>
      </c>
      <c r="C19" s="11">
        <v>127018</v>
      </c>
      <c r="D19" s="45">
        <f t="shared" si="0"/>
        <v>1.0420792688429636</v>
      </c>
    </row>
    <row r="20" spans="2:4" ht="9.9499999999999993" customHeight="1" x14ac:dyDescent="0.25">
      <c r="B20" s="6" t="s">
        <v>168</v>
      </c>
      <c r="C20" s="11">
        <v>130040</v>
      </c>
      <c r="D20" s="45">
        <f t="shared" si="0"/>
        <v>1.0237919035097387</v>
      </c>
    </row>
    <row r="21" spans="2:4" ht="9.9499999999999993" customHeight="1" x14ac:dyDescent="0.25">
      <c r="B21" s="6" t="s">
        <v>171</v>
      </c>
      <c r="C21" s="11">
        <v>132417</v>
      </c>
      <c r="D21" s="45">
        <f t="shared" si="0"/>
        <v>1.0182789910796677</v>
      </c>
    </row>
    <row r="22" spans="2:4" ht="9.9499999999999993" customHeight="1" x14ac:dyDescent="0.25">
      <c r="B22" s="6" t="s">
        <v>174</v>
      </c>
      <c r="C22" s="11">
        <v>134324</v>
      </c>
      <c r="D22" s="45">
        <f t="shared" si="0"/>
        <v>1.014401474130965</v>
      </c>
    </row>
    <row r="23" spans="2:4" ht="9.9499999999999993" customHeight="1" x14ac:dyDescent="0.25">
      <c r="B23" s="6" t="s">
        <v>178</v>
      </c>
      <c r="C23" s="11">
        <v>136488</v>
      </c>
      <c r="D23" s="45">
        <f t="shared" si="0"/>
        <v>1.0161103004675263</v>
      </c>
    </row>
    <row r="24" spans="2:4" ht="9.9499999999999993" customHeight="1" x14ac:dyDescent="0.25">
      <c r="B24" s="6" t="s">
        <v>181</v>
      </c>
      <c r="C24" s="11">
        <v>138039</v>
      </c>
      <c r="D24" s="45">
        <f t="shared" si="0"/>
        <v>1.0113636363636365</v>
      </c>
    </row>
    <row r="25" spans="2:4" ht="9.9499999999999993" customHeight="1" x14ac:dyDescent="0.25">
      <c r="B25" s="6" t="s">
        <v>184</v>
      </c>
      <c r="C25" s="11">
        <v>139455</v>
      </c>
      <c r="D25" s="45">
        <f t="shared" si="0"/>
        <v>1.0102579705735335</v>
      </c>
    </row>
    <row r="26" spans="2:4" ht="9.9499999999999993" customHeight="1" x14ac:dyDescent="0.25">
      <c r="B26" s="6" t="s">
        <v>186</v>
      </c>
      <c r="C26" s="11">
        <v>140953</v>
      </c>
      <c r="D26" s="45">
        <f t="shared" si="0"/>
        <v>1.0107418163565307</v>
      </c>
    </row>
    <row r="27" spans="2:4" ht="9.9499999999999993" customHeight="1" x14ac:dyDescent="0.25">
      <c r="B27" s="6" t="s">
        <v>188</v>
      </c>
      <c r="C27" s="11">
        <v>142168</v>
      </c>
      <c r="D27" s="45">
        <f t="shared" si="0"/>
        <v>1.0086198945747873</v>
      </c>
    </row>
    <row r="28" spans="2:4" ht="9.9499999999999993" customHeight="1" x14ac:dyDescent="0.25">
      <c r="B28" s="6" t="s">
        <v>190</v>
      </c>
      <c r="C28" s="11">
        <v>143917</v>
      </c>
      <c r="D28" s="45">
        <f t="shared" si="0"/>
        <v>1.0123023465196106</v>
      </c>
    </row>
    <row r="29" spans="2:4" ht="9.9499999999999993" customHeight="1" x14ac:dyDescent="0.25">
      <c r="B29" s="6" t="s">
        <v>192</v>
      </c>
      <c r="C29" s="11">
        <v>145172</v>
      </c>
      <c r="D29" s="45">
        <f t="shared" si="0"/>
        <v>1.0087203040641481</v>
      </c>
    </row>
    <row r="30" spans="2:4" ht="9.9499999999999993" customHeight="1" x14ac:dyDescent="0.25">
      <c r="B30" s="6" t="s">
        <v>194</v>
      </c>
      <c r="C30" s="11">
        <v>146437</v>
      </c>
      <c r="D30" s="45">
        <f t="shared" si="0"/>
        <v>1.0087138015595294</v>
      </c>
    </row>
    <row r="31" spans="2:4" ht="9.9499999999999993" customHeight="1" x14ac:dyDescent="0.25">
      <c r="B31" s="6" t="s">
        <v>196</v>
      </c>
      <c r="C31" s="11">
        <v>147825</v>
      </c>
      <c r="D31" s="45">
        <f t="shared" si="0"/>
        <v>1.0094784787997568</v>
      </c>
    </row>
    <row r="32" spans="2:4" ht="9.9499999999999993" customHeight="1" x14ac:dyDescent="0.25">
      <c r="B32" s="6" t="s">
        <v>200</v>
      </c>
      <c r="C32" s="11">
        <v>149006</v>
      </c>
      <c r="D32" s="45">
        <f t="shared" si="0"/>
        <v>1.0079891763910029</v>
      </c>
    </row>
    <row r="33" spans="1:4" ht="9.9499999999999993" customHeight="1" x14ac:dyDescent="0.25">
      <c r="B33" s="6" t="s">
        <v>202</v>
      </c>
      <c r="C33" s="11">
        <v>150228</v>
      </c>
      <c r="D33" s="45">
        <f t="shared" si="0"/>
        <v>1.0082010120397837</v>
      </c>
    </row>
    <row r="34" spans="1:4" ht="9.9499999999999993" customHeight="1" x14ac:dyDescent="0.25">
      <c r="B34" s="6" t="s">
        <v>210</v>
      </c>
      <c r="C34" s="11">
        <v>152303</v>
      </c>
      <c r="D34" s="45">
        <f t="shared" si="0"/>
        <v>1.0138123385786937</v>
      </c>
    </row>
    <row r="35" spans="1:4" ht="9.9499999999999993" customHeight="1" x14ac:dyDescent="0.25">
      <c r="B35" s="6" t="s">
        <v>212</v>
      </c>
      <c r="C35" s="11">
        <v>154888</v>
      </c>
      <c r="D35" s="45">
        <f t="shared" si="0"/>
        <v>1.0169727451199253</v>
      </c>
    </row>
    <row r="36" spans="1:4" ht="9.9499999999999993" customHeight="1" x14ac:dyDescent="0.25">
      <c r="B36" s="6" t="s">
        <v>214</v>
      </c>
      <c r="C36" s="11">
        <v>157931</v>
      </c>
      <c r="D36" s="45">
        <f t="shared" si="0"/>
        <v>1.0196464542120758</v>
      </c>
    </row>
    <row r="37" spans="1:4" ht="9.9499999999999993" customHeight="1" x14ac:dyDescent="0.25">
      <c r="B37" s="6" t="s">
        <v>216</v>
      </c>
      <c r="C37" s="11">
        <v>161215</v>
      </c>
      <c r="D37" s="45">
        <f t="shared" si="0"/>
        <v>1.020793891003033</v>
      </c>
    </row>
    <row r="38" spans="1:4" ht="9.9499999999999993" customHeight="1" x14ac:dyDescent="0.25">
      <c r="B38" s="6" t="s">
        <v>219</v>
      </c>
      <c r="C38" s="11">
        <v>164112</v>
      </c>
      <c r="D38" s="45">
        <f t="shared" si="0"/>
        <v>1.0179697918928139</v>
      </c>
    </row>
    <row r="39" spans="1:4" ht="9.9499999999999993" customHeight="1" x14ac:dyDescent="0.25">
      <c r="B39" s="6" t="s">
        <v>221</v>
      </c>
      <c r="C39" s="11">
        <v>167813</v>
      </c>
      <c r="D39" s="45">
        <f t="shared" si="0"/>
        <v>1.0225516720288583</v>
      </c>
    </row>
    <row r="40" spans="1:4" ht="9.9499999999999993" customHeight="1" x14ac:dyDescent="0.25">
      <c r="B40" s="6" t="s">
        <v>223</v>
      </c>
      <c r="C40" s="11">
        <v>171011</v>
      </c>
      <c r="D40" s="45">
        <f t="shared" si="0"/>
        <v>1.0190569264598095</v>
      </c>
    </row>
    <row r="41" spans="1:4" ht="9.9499999999999993" customHeight="1" x14ac:dyDescent="0.25">
      <c r="B41" s="6" t="s">
        <v>225</v>
      </c>
      <c r="C41" s="11">
        <v>173837</v>
      </c>
      <c r="D41" s="45">
        <f t="shared" si="0"/>
        <v>1.0165252527615183</v>
      </c>
    </row>
    <row r="42" spans="1:4" ht="9.9499999999999993" customHeight="1" x14ac:dyDescent="0.25">
      <c r="B42" s="6" t="s">
        <v>227</v>
      </c>
      <c r="C42" s="11">
        <v>176502</v>
      </c>
      <c r="D42" s="45">
        <f t="shared" si="0"/>
        <v>1.0153304532406795</v>
      </c>
    </row>
    <row r="43" spans="1:4" ht="9.9499999999999993" customHeight="1" x14ac:dyDescent="0.25">
      <c r="B43" s="6" t="s">
        <v>229</v>
      </c>
      <c r="C43" s="11">
        <v>178780</v>
      </c>
      <c r="D43" s="45">
        <f t="shared" si="0"/>
        <v>1.0129063693329254</v>
      </c>
    </row>
    <row r="44" spans="1:4" ht="9.9499999999999993" customHeight="1" x14ac:dyDescent="0.25">
      <c r="B44" s="6" t="s">
        <v>233</v>
      </c>
      <c r="C44" s="11">
        <v>181108</v>
      </c>
      <c r="D44" s="45">
        <f t="shared" si="0"/>
        <v>1.0130215907819666</v>
      </c>
    </row>
    <row r="45" spans="1:4" x14ac:dyDescent="0.25">
      <c r="B45" s="6" t="s">
        <v>236</v>
      </c>
      <c r="C45" s="11">
        <v>183464</v>
      </c>
      <c r="D45" s="45">
        <f t="shared" si="0"/>
        <v>1.0130088124213177</v>
      </c>
    </row>
    <row r="46" spans="1:4" x14ac:dyDescent="0.25">
      <c r="A46" s="26" t="s">
        <v>132</v>
      </c>
    </row>
    <row r="47" spans="1:4" x14ac:dyDescent="0.25">
      <c r="A47" s="26" t="s">
        <v>133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0" zoomScaleNormal="80" workbookViewId="0">
      <selection activeCell="S48" sqref="S48"/>
    </sheetView>
  </sheetViews>
  <sheetFormatPr baseColWidth="10" defaultRowHeight="15" x14ac:dyDescent="0.25"/>
  <cols>
    <col min="2" max="2" width="12.85546875" customWidth="1"/>
  </cols>
  <sheetData>
    <row r="1" spans="2:4" x14ac:dyDescent="0.25">
      <c r="C1" t="s">
        <v>131</v>
      </c>
      <c r="D1" t="s">
        <v>1</v>
      </c>
    </row>
    <row r="2" spans="2:4" hidden="1" x14ac:dyDescent="0.25">
      <c r="B2" s="6" t="s">
        <v>134</v>
      </c>
      <c r="C2" s="10">
        <v>163</v>
      </c>
      <c r="D2" s="8">
        <v>1558</v>
      </c>
    </row>
    <row r="3" spans="2:4" ht="9.9499999999999993" hidden="1" customHeight="1" x14ac:dyDescent="0.25">
      <c r="B3" s="6" t="s">
        <v>135</v>
      </c>
      <c r="C3" s="10">
        <v>521</v>
      </c>
      <c r="D3" s="8">
        <v>2297</v>
      </c>
    </row>
    <row r="4" spans="2:4" ht="9.9499999999999993" hidden="1" customHeight="1" x14ac:dyDescent="0.25">
      <c r="B4" s="12" t="s">
        <v>136</v>
      </c>
      <c r="C4" s="13">
        <v>1392</v>
      </c>
      <c r="D4" s="8">
        <v>3633</v>
      </c>
    </row>
    <row r="5" spans="2:4" ht="9.9499999999999993" hidden="1" customHeight="1" x14ac:dyDescent="0.25">
      <c r="B5" s="6" t="s">
        <v>137</v>
      </c>
      <c r="C5" s="10">
        <v>2249</v>
      </c>
      <c r="D5" s="8">
        <v>5413</v>
      </c>
    </row>
    <row r="6" spans="2:4" ht="9.9499999999999993" hidden="1" customHeight="1" x14ac:dyDescent="0.25">
      <c r="B6" s="14" t="s">
        <v>138</v>
      </c>
      <c r="C6" s="17">
        <v>4012</v>
      </c>
      <c r="D6" s="16">
        <v>8891</v>
      </c>
    </row>
    <row r="7" spans="2:4" ht="9.9499999999999993" hidden="1" customHeight="1" x14ac:dyDescent="0.25">
      <c r="B7" s="6" t="s">
        <v>139</v>
      </c>
      <c r="C7" s="13">
        <v>5821</v>
      </c>
      <c r="D7" s="8">
        <v>12834</v>
      </c>
    </row>
    <row r="8" spans="2:4" ht="9.9499999999999993" hidden="1" customHeight="1" x14ac:dyDescent="0.25">
      <c r="B8" s="6" t="s">
        <v>140</v>
      </c>
      <c r="C8" s="18">
        <v>8237</v>
      </c>
      <c r="D8" s="11">
        <v>18014</v>
      </c>
    </row>
    <row r="9" spans="2:4" ht="9.9499999999999993" customHeight="1" x14ac:dyDescent="0.25">
      <c r="B9" s="6" t="s">
        <v>141</v>
      </c>
      <c r="C9" s="18">
        <v>11341</v>
      </c>
      <c r="D9" s="11">
        <v>24843</v>
      </c>
    </row>
    <row r="10" spans="2:4" ht="9.9499999999999993" customHeight="1" x14ac:dyDescent="0.25">
      <c r="B10" s="6" t="s">
        <v>142</v>
      </c>
      <c r="C10" s="18">
        <v>15615</v>
      </c>
      <c r="D10" s="11">
        <v>34360</v>
      </c>
    </row>
    <row r="11" spans="2:4" ht="9.9499999999999993" customHeight="1" x14ac:dyDescent="0.25">
      <c r="B11" s="6" t="s">
        <v>143</v>
      </c>
      <c r="C11" s="18">
        <v>21761</v>
      </c>
      <c r="D11" s="11">
        <v>45084</v>
      </c>
    </row>
    <row r="12" spans="2:4" ht="9.9499999999999993" customHeight="1" x14ac:dyDescent="0.25">
      <c r="B12" s="6" t="s">
        <v>144</v>
      </c>
      <c r="C12" s="18">
        <v>30209</v>
      </c>
      <c r="D12" s="11">
        <v>55991</v>
      </c>
    </row>
    <row r="13" spans="2:4" ht="9.9499999999999993" customHeight="1" x14ac:dyDescent="0.25">
      <c r="B13" s="6" t="s">
        <v>145</v>
      </c>
      <c r="C13" s="18">
        <v>40469</v>
      </c>
      <c r="D13" s="11">
        <v>68594</v>
      </c>
    </row>
    <row r="14" spans="2:4" ht="9.9499999999999993" customHeight="1" x14ac:dyDescent="0.25">
      <c r="B14" s="6" t="s">
        <v>146</v>
      </c>
      <c r="C14" s="18">
        <v>50307</v>
      </c>
      <c r="D14" s="11">
        <v>79805</v>
      </c>
    </row>
    <row r="15" spans="2:4" ht="9.9499999999999993" customHeight="1" x14ac:dyDescent="0.25">
      <c r="B15" s="6" t="s">
        <v>147</v>
      </c>
      <c r="C15" s="18">
        <v>62121</v>
      </c>
      <c r="D15" s="11">
        <v>92126</v>
      </c>
    </row>
    <row r="16" spans="2:4" ht="9.9499999999999993" customHeight="1" x14ac:dyDescent="0.25">
      <c r="B16" s="6" t="s">
        <v>148</v>
      </c>
      <c r="C16" s="18">
        <v>74113</v>
      </c>
      <c r="D16" s="11">
        <v>101955</v>
      </c>
    </row>
    <row r="17" spans="2:4" ht="9.9499999999999993" customHeight="1" x14ac:dyDescent="0.25">
      <c r="B17" s="6" t="s">
        <v>149</v>
      </c>
      <c r="C17" s="18">
        <v>86502</v>
      </c>
      <c r="D17" s="11">
        <v>109736</v>
      </c>
    </row>
    <row r="18" spans="2:4" ht="9.9499999999999993" customHeight="1" x14ac:dyDescent="0.25">
      <c r="B18" s="6" t="s">
        <v>150</v>
      </c>
      <c r="C18" s="18">
        <v>95114</v>
      </c>
      <c r="D18" s="11">
        <v>116796</v>
      </c>
    </row>
    <row r="19" spans="2:4" ht="9.9499999999999993" customHeight="1" x14ac:dyDescent="0.25">
      <c r="B19" s="6" t="s">
        <v>151</v>
      </c>
      <c r="C19" s="18">
        <v>104102</v>
      </c>
      <c r="D19" s="11">
        <v>121889</v>
      </c>
    </row>
    <row r="20" spans="2:4" ht="9.9499999999999993" customHeight="1" x14ac:dyDescent="0.25">
      <c r="B20" s="6" t="s">
        <v>164</v>
      </c>
      <c r="C20" s="18">
        <v>111717</v>
      </c>
      <c r="D20" s="11">
        <v>127018</v>
      </c>
    </row>
    <row r="21" spans="2:4" ht="9.9499999999999993" customHeight="1" x14ac:dyDescent="0.25">
      <c r="B21" s="6" t="s">
        <v>168</v>
      </c>
      <c r="C21" s="18">
        <v>117586</v>
      </c>
      <c r="D21" s="11">
        <v>130040</v>
      </c>
    </row>
    <row r="22" spans="2:4" ht="9.9499999999999993" customHeight="1" x14ac:dyDescent="0.25">
      <c r="B22" s="6" t="s">
        <v>171</v>
      </c>
      <c r="C22" s="18">
        <v>122007</v>
      </c>
      <c r="D22" s="11">
        <v>132417</v>
      </c>
    </row>
    <row r="23" spans="2:4" ht="9.9499999999999993" customHeight="1" x14ac:dyDescent="0.25">
      <c r="B23" s="6" t="s">
        <v>174</v>
      </c>
      <c r="C23" s="18">
        <v>126734</v>
      </c>
      <c r="D23" s="11">
        <v>134324</v>
      </c>
    </row>
    <row r="24" spans="2:4" ht="9.9499999999999993" customHeight="1" x14ac:dyDescent="0.25">
      <c r="B24" s="6" t="s">
        <v>178</v>
      </c>
      <c r="C24" s="18">
        <v>129135</v>
      </c>
      <c r="D24" s="11">
        <v>136488</v>
      </c>
    </row>
    <row r="25" spans="2:4" ht="9.9499999999999993" customHeight="1" x14ac:dyDescent="0.25">
      <c r="B25" s="6" t="s">
        <v>181</v>
      </c>
      <c r="C25" s="18">
        <v>131441</v>
      </c>
      <c r="D25" s="11">
        <v>138039</v>
      </c>
    </row>
    <row r="26" spans="2:4" ht="9.9499999999999993" customHeight="1" x14ac:dyDescent="0.25">
      <c r="B26" s="6" t="s">
        <v>184</v>
      </c>
      <c r="C26" s="18">
        <v>133360</v>
      </c>
      <c r="D26" s="11">
        <v>139455</v>
      </c>
    </row>
    <row r="27" spans="2:4" ht="9.9499999999999993" customHeight="1" x14ac:dyDescent="0.25">
      <c r="B27" s="6" t="s">
        <v>186</v>
      </c>
      <c r="C27" s="18">
        <v>135233</v>
      </c>
      <c r="D27" s="11">
        <v>140953</v>
      </c>
    </row>
    <row r="28" spans="2:4" ht="9.9499999999999993" customHeight="1" x14ac:dyDescent="0.25">
      <c r="B28" s="6" t="s">
        <v>188</v>
      </c>
      <c r="C28" s="18">
        <v>136777</v>
      </c>
      <c r="D28" s="11">
        <v>142168</v>
      </c>
    </row>
    <row r="29" spans="2:4" ht="9.9499999999999993" customHeight="1" x14ac:dyDescent="0.25">
      <c r="B29" s="6" t="s">
        <v>190</v>
      </c>
      <c r="C29" s="18">
        <v>138196</v>
      </c>
      <c r="D29" s="11">
        <v>143917</v>
      </c>
    </row>
    <row r="30" spans="2:4" ht="9.9499999999999993" customHeight="1" x14ac:dyDescent="0.25">
      <c r="B30" s="6" t="s">
        <v>192</v>
      </c>
      <c r="C30" s="18">
        <v>139292</v>
      </c>
      <c r="D30" s="11">
        <v>145172</v>
      </c>
    </row>
    <row r="31" spans="2:4" ht="9.9499999999999993" customHeight="1" x14ac:dyDescent="0.25">
      <c r="B31" s="6" t="s">
        <v>194</v>
      </c>
      <c r="C31" s="18">
        <v>140916</v>
      </c>
      <c r="D31" s="11">
        <v>146437</v>
      </c>
    </row>
    <row r="32" spans="2:4" ht="9.9499999999999993" customHeight="1" x14ac:dyDescent="0.25">
      <c r="B32" s="6" t="s">
        <v>196</v>
      </c>
      <c r="C32" s="18">
        <v>142531</v>
      </c>
      <c r="D32" s="11">
        <v>147825</v>
      </c>
    </row>
    <row r="33" spans="1:4" ht="9.9499999999999993" customHeight="1" x14ac:dyDescent="0.25">
      <c r="B33" s="6" t="s">
        <v>200</v>
      </c>
      <c r="C33" s="18">
        <v>143611</v>
      </c>
      <c r="D33" s="11">
        <v>149006</v>
      </c>
    </row>
    <row r="34" spans="1:4" ht="9.9499999999999993" customHeight="1" x14ac:dyDescent="0.25">
      <c r="B34" s="6" t="s">
        <v>202</v>
      </c>
      <c r="C34" s="18">
        <v>144992</v>
      </c>
      <c r="D34" s="11">
        <v>150228</v>
      </c>
    </row>
    <row r="35" spans="1:4" ht="9.9499999999999993" customHeight="1" x14ac:dyDescent="0.25">
      <c r="B35" s="6" t="s">
        <v>210</v>
      </c>
      <c r="C35" s="18">
        <v>146214</v>
      </c>
      <c r="D35" s="11">
        <v>152303</v>
      </c>
    </row>
    <row r="36" spans="1:4" ht="9.9499999999999993" customHeight="1" x14ac:dyDescent="0.25">
      <c r="B36" s="6" t="s">
        <v>212</v>
      </c>
      <c r="C36" s="18">
        <v>147490</v>
      </c>
      <c r="D36" s="11">
        <v>154888</v>
      </c>
    </row>
    <row r="37" spans="1:4" ht="9.9499999999999993" customHeight="1" x14ac:dyDescent="0.25">
      <c r="B37" s="6" t="s">
        <v>214</v>
      </c>
      <c r="C37" s="18">
        <v>149250</v>
      </c>
      <c r="D37" s="11">
        <v>157931</v>
      </c>
    </row>
    <row r="38" spans="1:4" ht="9.9499999999999993" customHeight="1" x14ac:dyDescent="0.25">
      <c r="B38" s="6" t="s">
        <v>216</v>
      </c>
      <c r="C38" s="18">
        <v>151439</v>
      </c>
      <c r="D38" s="11">
        <v>161215</v>
      </c>
    </row>
    <row r="39" spans="1:4" ht="9.9499999999999993" customHeight="1" x14ac:dyDescent="0.25">
      <c r="B39" s="6" t="s">
        <v>219</v>
      </c>
      <c r="C39" s="18">
        <v>154229</v>
      </c>
      <c r="D39" s="11">
        <v>164112</v>
      </c>
    </row>
    <row r="40" spans="1:4" ht="9.9499999999999993" customHeight="1" x14ac:dyDescent="0.25">
      <c r="B40" s="6" t="s">
        <v>221</v>
      </c>
      <c r="C40" s="18">
        <v>157193</v>
      </c>
      <c r="D40" s="11">
        <v>167813</v>
      </c>
    </row>
    <row r="41" spans="1:4" ht="9.9499999999999993" customHeight="1" x14ac:dyDescent="0.25">
      <c r="B41" s="6" t="s">
        <v>223</v>
      </c>
      <c r="C41" s="18">
        <v>160478</v>
      </c>
      <c r="D41" s="11">
        <v>171011</v>
      </c>
    </row>
    <row r="42" spans="1:4" ht="9.9499999999999993" customHeight="1" x14ac:dyDescent="0.25">
      <c r="B42" s="6" t="s">
        <v>225</v>
      </c>
      <c r="C42" s="18">
        <v>163617</v>
      </c>
      <c r="D42" s="11">
        <v>173837</v>
      </c>
    </row>
    <row r="43" spans="1:4" ht="9.9499999999999993" customHeight="1" x14ac:dyDescent="0.25">
      <c r="B43" s="6" t="s">
        <v>230</v>
      </c>
      <c r="C43" s="18">
        <v>166815</v>
      </c>
      <c r="D43" s="11">
        <v>176502</v>
      </c>
    </row>
    <row r="44" spans="1:4" ht="9.9499999999999993" customHeight="1" x14ac:dyDescent="0.25">
      <c r="B44" s="6" t="s">
        <v>229</v>
      </c>
      <c r="C44" s="18">
        <v>169609</v>
      </c>
      <c r="D44" s="11">
        <v>178780</v>
      </c>
    </row>
    <row r="45" spans="1:4" ht="9.9499999999999993" customHeight="1" x14ac:dyDescent="0.25">
      <c r="B45" s="6" t="s">
        <v>233</v>
      </c>
      <c r="C45" s="18">
        <v>172183</v>
      </c>
      <c r="D45" s="11">
        <v>181108</v>
      </c>
    </row>
    <row r="46" spans="1:4" x14ac:dyDescent="0.25">
      <c r="B46" s="6" t="s">
        <v>236</v>
      </c>
      <c r="C46" s="18">
        <v>174514</v>
      </c>
      <c r="D46" s="11">
        <v>183464</v>
      </c>
    </row>
    <row r="47" spans="1:4" x14ac:dyDescent="0.25">
      <c r="A47" s="26" t="s">
        <v>132</v>
      </c>
    </row>
    <row r="48" spans="1:4" x14ac:dyDescent="0.25">
      <c r="A48" s="26" t="s">
        <v>133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zoomScale="80" zoomScaleNormal="80" workbookViewId="0">
      <pane ySplit="4" topLeftCell="A6" activePane="bottomLeft" state="frozen"/>
      <selection pane="bottomLeft" activeCell="A9" sqref="A9"/>
    </sheetView>
  </sheetViews>
  <sheetFormatPr baseColWidth="10" defaultRowHeight="15" x14ac:dyDescent="0.25"/>
  <cols>
    <col min="1" max="1" width="17" customWidth="1"/>
    <col min="2" max="2" width="10" customWidth="1"/>
    <col min="3" max="3" width="9.5703125" customWidth="1"/>
    <col min="4" max="4" width="10.5703125" customWidth="1"/>
    <col min="5" max="5" width="9.28515625" customWidth="1"/>
    <col min="6" max="6" width="11" customWidth="1"/>
    <col min="7" max="7" width="11.7109375" customWidth="1"/>
    <col min="8" max="8" width="16.42578125" customWidth="1"/>
    <col min="9" max="9" width="9.28515625" customWidth="1"/>
    <col min="10" max="10" width="8.85546875" customWidth="1"/>
    <col min="11" max="11" width="9.42578125" customWidth="1"/>
    <col min="12" max="12" width="9" customWidth="1"/>
    <col min="13" max="13" width="11" customWidth="1"/>
    <col min="14" max="14" width="12.140625" customWidth="1"/>
    <col min="15" max="15" width="13.85546875" customWidth="1"/>
    <col min="16" max="16" width="10" customWidth="1"/>
    <col min="17" max="17" width="8.5703125" customWidth="1"/>
    <col min="18" max="18" width="9.28515625" customWidth="1"/>
    <col min="19" max="19" width="9.42578125" customWidth="1"/>
  </cols>
  <sheetData>
    <row r="1" spans="1:21" x14ac:dyDescent="0.25">
      <c r="A1" s="5" t="s">
        <v>237</v>
      </c>
    </row>
    <row r="2" spans="1:21" ht="15" customHeight="1" x14ac:dyDescent="0.25">
      <c r="A2" s="70" t="s">
        <v>0</v>
      </c>
      <c r="B2" s="68" t="s">
        <v>232</v>
      </c>
      <c r="C2" s="69"/>
      <c r="D2" s="68" t="s">
        <v>238</v>
      </c>
      <c r="E2" s="69"/>
      <c r="F2" s="74" t="s">
        <v>239</v>
      </c>
      <c r="G2" s="75"/>
      <c r="H2" s="84" t="s">
        <v>0</v>
      </c>
      <c r="I2" s="68" t="s">
        <v>232</v>
      </c>
      <c r="J2" s="69"/>
      <c r="K2" s="68" t="s">
        <v>238</v>
      </c>
      <c r="L2" s="69"/>
      <c r="M2" s="74" t="s">
        <v>239</v>
      </c>
      <c r="N2" s="75"/>
      <c r="O2" s="78" t="s">
        <v>0</v>
      </c>
      <c r="P2" s="68" t="s">
        <v>232</v>
      </c>
      <c r="Q2" s="69"/>
      <c r="R2" s="68" t="s">
        <v>238</v>
      </c>
      <c r="S2" s="69"/>
      <c r="T2" s="74" t="s">
        <v>239</v>
      </c>
      <c r="U2" s="75"/>
    </row>
    <row r="3" spans="1:21" ht="15" customHeight="1" x14ac:dyDescent="0.25">
      <c r="A3" s="83"/>
      <c r="B3" s="81" t="s">
        <v>120</v>
      </c>
      <c r="C3" s="81" t="s">
        <v>121</v>
      </c>
      <c r="D3" s="81" t="s">
        <v>120</v>
      </c>
      <c r="E3" s="70" t="s">
        <v>121</v>
      </c>
      <c r="F3" s="72" t="s">
        <v>118</v>
      </c>
      <c r="G3" s="76" t="s">
        <v>119</v>
      </c>
      <c r="H3" s="85"/>
      <c r="I3" s="81" t="s">
        <v>120</v>
      </c>
      <c r="J3" s="81" t="s">
        <v>121</v>
      </c>
      <c r="K3" s="81" t="s">
        <v>120</v>
      </c>
      <c r="L3" s="70" t="s">
        <v>121</v>
      </c>
      <c r="M3" s="72" t="s">
        <v>118</v>
      </c>
      <c r="N3" s="76" t="s">
        <v>119</v>
      </c>
      <c r="O3" s="79"/>
      <c r="P3" s="81" t="s">
        <v>120</v>
      </c>
      <c r="Q3" s="81" t="s">
        <v>121</v>
      </c>
      <c r="R3" s="81" t="s">
        <v>120</v>
      </c>
      <c r="S3" s="70" t="s">
        <v>121</v>
      </c>
      <c r="T3" s="72" t="s">
        <v>118</v>
      </c>
      <c r="U3" s="76" t="s">
        <v>119</v>
      </c>
    </row>
    <row r="4" spans="1:21" ht="15" customHeight="1" x14ac:dyDescent="0.25">
      <c r="A4" s="82"/>
      <c r="B4" s="82"/>
      <c r="C4" s="82"/>
      <c r="D4" s="82"/>
      <c r="E4" s="71"/>
      <c r="F4" s="73"/>
      <c r="G4" s="77"/>
      <c r="H4" s="86"/>
      <c r="I4" s="82"/>
      <c r="J4" s="82"/>
      <c r="K4" s="82"/>
      <c r="L4" s="71"/>
      <c r="M4" s="73"/>
      <c r="N4" s="77"/>
      <c r="O4" s="80"/>
      <c r="P4" s="82"/>
      <c r="Q4" s="82"/>
      <c r="R4" s="82"/>
      <c r="S4" s="71"/>
      <c r="T4" s="73"/>
      <c r="U4" s="77"/>
    </row>
    <row r="5" spans="1:21" ht="15" customHeight="1" x14ac:dyDescent="0.25">
      <c r="A5" s="46" t="s">
        <v>2</v>
      </c>
      <c r="B5" s="64">
        <v>181108</v>
      </c>
      <c r="C5" s="64">
        <v>3405</v>
      </c>
      <c r="D5" s="64">
        <v>183464</v>
      </c>
      <c r="E5" s="64">
        <v>3464</v>
      </c>
      <c r="F5" s="47">
        <f>+D5-B5</f>
        <v>2356</v>
      </c>
      <c r="G5" s="48">
        <f>+E5-C5</f>
        <v>59</v>
      </c>
      <c r="H5" s="52" t="s">
        <v>33</v>
      </c>
      <c r="I5" s="64">
        <v>5566</v>
      </c>
      <c r="J5" s="64">
        <v>132</v>
      </c>
      <c r="K5" s="64">
        <v>5647</v>
      </c>
      <c r="L5" s="64">
        <v>135</v>
      </c>
      <c r="M5" s="47">
        <f>+K5-I5</f>
        <v>81</v>
      </c>
      <c r="N5" s="48">
        <f>+L5-J5</f>
        <v>3</v>
      </c>
      <c r="O5" s="54" t="s">
        <v>55</v>
      </c>
      <c r="P5" s="64">
        <v>2238</v>
      </c>
      <c r="Q5" s="64">
        <v>30</v>
      </c>
      <c r="R5" s="64">
        <v>2277</v>
      </c>
      <c r="S5" s="64">
        <v>30</v>
      </c>
      <c r="T5" s="47">
        <f>+R5-P5</f>
        <v>39</v>
      </c>
      <c r="U5" s="48">
        <f>+S5-Q5</f>
        <v>0</v>
      </c>
    </row>
    <row r="6" spans="1:21" ht="15" customHeight="1" x14ac:dyDescent="0.25">
      <c r="A6" s="60" t="s">
        <v>117</v>
      </c>
      <c r="B6" s="64">
        <v>2165</v>
      </c>
      <c r="C6" s="64">
        <v>37</v>
      </c>
      <c r="D6" s="64">
        <v>2229</v>
      </c>
      <c r="E6" s="64">
        <v>39</v>
      </c>
      <c r="F6" s="47">
        <f t="shared" ref="F6:F36" si="0">+D6-B6</f>
        <v>64</v>
      </c>
      <c r="G6" s="48">
        <f t="shared" ref="G6:G36" si="1">+E6-C6</f>
        <v>2</v>
      </c>
      <c r="H6" s="23" t="s">
        <v>34</v>
      </c>
      <c r="I6" s="28">
        <v>1789</v>
      </c>
      <c r="J6" s="28">
        <v>53</v>
      </c>
      <c r="K6" s="28">
        <v>1816</v>
      </c>
      <c r="L6" s="28">
        <v>53</v>
      </c>
      <c r="M6" s="47">
        <f t="shared" ref="M6:M43" si="2">+K6-I6</f>
        <v>27</v>
      </c>
      <c r="N6" s="48">
        <f t="shared" ref="N6:N43" si="3">+L6-J6</f>
        <v>0</v>
      </c>
      <c r="O6" s="3" t="s">
        <v>56</v>
      </c>
      <c r="P6" s="28">
        <v>32</v>
      </c>
      <c r="Q6" s="28">
        <v>1</v>
      </c>
      <c r="R6" s="28">
        <v>36</v>
      </c>
      <c r="S6" s="28">
        <v>1</v>
      </c>
      <c r="T6" s="47">
        <f t="shared" ref="T6:T52" si="4">+R6-P6</f>
        <v>4</v>
      </c>
      <c r="U6" s="48">
        <f t="shared" ref="U6:U52" si="5">+S6-Q6</f>
        <v>0</v>
      </c>
    </row>
    <row r="7" spans="1:21" ht="15" customHeight="1" x14ac:dyDescent="0.25">
      <c r="A7" s="46" t="s">
        <v>3</v>
      </c>
      <c r="B7" s="64">
        <v>153649</v>
      </c>
      <c r="C7" s="64">
        <v>2844</v>
      </c>
      <c r="D7" s="64">
        <v>155432</v>
      </c>
      <c r="E7" s="64">
        <v>2886</v>
      </c>
      <c r="F7" s="47">
        <f t="shared" si="0"/>
        <v>1783</v>
      </c>
      <c r="G7" s="48">
        <f t="shared" si="1"/>
        <v>42</v>
      </c>
      <c r="H7" s="23" t="s">
        <v>35</v>
      </c>
      <c r="I7" s="28">
        <v>247</v>
      </c>
      <c r="J7" s="28">
        <v>9</v>
      </c>
      <c r="K7" s="28">
        <v>251</v>
      </c>
      <c r="L7" s="28">
        <v>9</v>
      </c>
      <c r="M7" s="47">
        <f t="shared" si="2"/>
        <v>4</v>
      </c>
      <c r="N7" s="48">
        <f t="shared" si="3"/>
        <v>0</v>
      </c>
      <c r="O7" s="3" t="s">
        <v>57</v>
      </c>
      <c r="P7" s="28">
        <v>923</v>
      </c>
      <c r="Q7" s="28">
        <v>15</v>
      </c>
      <c r="R7" s="28">
        <v>935</v>
      </c>
      <c r="S7" s="28">
        <v>15</v>
      </c>
      <c r="T7" s="47">
        <f t="shared" si="4"/>
        <v>12</v>
      </c>
      <c r="U7" s="48">
        <f t="shared" si="5"/>
        <v>0</v>
      </c>
    </row>
    <row r="8" spans="1:21" ht="15" customHeight="1" x14ac:dyDescent="0.25">
      <c r="A8" s="1" t="s">
        <v>4</v>
      </c>
      <c r="B8" s="28">
        <v>10968</v>
      </c>
      <c r="C8" s="28">
        <v>156</v>
      </c>
      <c r="D8" s="28">
        <v>11117</v>
      </c>
      <c r="E8" s="28">
        <v>159</v>
      </c>
      <c r="F8" s="47">
        <f t="shared" si="0"/>
        <v>149</v>
      </c>
      <c r="G8" s="48">
        <f t="shared" si="1"/>
        <v>3</v>
      </c>
      <c r="H8" s="23" t="s">
        <v>36</v>
      </c>
      <c r="I8" s="28">
        <v>895</v>
      </c>
      <c r="J8" s="28">
        <v>5</v>
      </c>
      <c r="K8" s="28">
        <v>905</v>
      </c>
      <c r="L8" s="28">
        <v>6</v>
      </c>
      <c r="M8" s="47">
        <f t="shared" si="2"/>
        <v>10</v>
      </c>
      <c r="N8" s="48">
        <f t="shared" si="3"/>
        <v>1</v>
      </c>
      <c r="O8" s="3" t="s">
        <v>58</v>
      </c>
      <c r="P8" s="28">
        <v>10</v>
      </c>
      <c r="Q8" s="28">
        <v>2</v>
      </c>
      <c r="R8" s="28">
        <v>10</v>
      </c>
      <c r="S8" s="28">
        <v>2</v>
      </c>
      <c r="T8" s="47">
        <f t="shared" si="4"/>
        <v>0</v>
      </c>
      <c r="U8" s="48">
        <f t="shared" si="5"/>
        <v>0</v>
      </c>
    </row>
    <row r="9" spans="1:21" ht="15" customHeight="1" x14ac:dyDescent="0.25">
      <c r="A9" s="1" t="s">
        <v>5</v>
      </c>
      <c r="B9" s="28">
        <v>29053</v>
      </c>
      <c r="C9" s="28">
        <v>1069</v>
      </c>
      <c r="D9" s="28">
        <v>29402</v>
      </c>
      <c r="E9" s="28">
        <v>1084</v>
      </c>
      <c r="F9" s="47">
        <f t="shared" si="0"/>
        <v>349</v>
      </c>
      <c r="G9" s="48">
        <f t="shared" si="1"/>
        <v>15</v>
      </c>
      <c r="H9" s="23" t="s">
        <v>37</v>
      </c>
      <c r="I9" s="28">
        <v>292</v>
      </c>
      <c r="J9" s="28">
        <v>9</v>
      </c>
      <c r="K9" s="28">
        <v>300</v>
      </c>
      <c r="L9" s="28">
        <v>9</v>
      </c>
      <c r="M9" s="47">
        <f t="shared" si="2"/>
        <v>8</v>
      </c>
      <c r="N9" s="48">
        <f t="shared" si="3"/>
        <v>0</v>
      </c>
      <c r="O9" s="3" t="s">
        <v>59</v>
      </c>
      <c r="P9" s="28">
        <v>52</v>
      </c>
      <c r="Q9" s="41">
        <v>0</v>
      </c>
      <c r="R9" s="28">
        <v>54</v>
      </c>
      <c r="S9" s="41">
        <v>0</v>
      </c>
      <c r="T9" s="47">
        <f t="shared" si="4"/>
        <v>2</v>
      </c>
      <c r="U9" s="48">
        <f t="shared" si="5"/>
        <v>0</v>
      </c>
    </row>
    <row r="10" spans="1:21" ht="15" customHeight="1" x14ac:dyDescent="0.25">
      <c r="A10" s="1" t="s">
        <v>6</v>
      </c>
      <c r="B10" s="28">
        <v>10425</v>
      </c>
      <c r="C10" s="28">
        <v>138</v>
      </c>
      <c r="D10" s="28">
        <v>10562</v>
      </c>
      <c r="E10" s="28">
        <v>142</v>
      </c>
      <c r="F10" s="47">
        <f t="shared" si="0"/>
        <v>137</v>
      </c>
      <c r="G10" s="48">
        <f t="shared" si="1"/>
        <v>4</v>
      </c>
      <c r="H10" s="23" t="s">
        <v>38</v>
      </c>
      <c r="I10" s="28">
        <v>488</v>
      </c>
      <c r="J10" s="28">
        <v>14</v>
      </c>
      <c r="K10" s="28">
        <v>498</v>
      </c>
      <c r="L10" s="28">
        <v>14</v>
      </c>
      <c r="M10" s="47">
        <f t="shared" si="2"/>
        <v>10</v>
      </c>
      <c r="N10" s="48">
        <f t="shared" si="3"/>
        <v>0</v>
      </c>
      <c r="O10" s="3" t="s">
        <v>60</v>
      </c>
      <c r="P10" s="28">
        <v>11</v>
      </c>
      <c r="Q10" s="41">
        <v>0</v>
      </c>
      <c r="R10" s="28">
        <v>13</v>
      </c>
      <c r="S10" s="41">
        <v>0</v>
      </c>
      <c r="T10" s="47">
        <f t="shared" si="4"/>
        <v>2</v>
      </c>
      <c r="U10" s="48">
        <f t="shared" si="5"/>
        <v>0</v>
      </c>
    </row>
    <row r="11" spans="1:21" ht="15" customHeight="1" x14ac:dyDescent="0.25">
      <c r="A11" s="1" t="s">
        <v>7</v>
      </c>
      <c r="B11" s="28">
        <v>19003</v>
      </c>
      <c r="C11" s="28">
        <v>226</v>
      </c>
      <c r="D11" s="28">
        <v>19255</v>
      </c>
      <c r="E11" s="28">
        <v>230</v>
      </c>
      <c r="F11" s="47">
        <f t="shared" si="0"/>
        <v>252</v>
      </c>
      <c r="G11" s="48">
        <f t="shared" si="1"/>
        <v>4</v>
      </c>
      <c r="H11" s="23" t="s">
        <v>39</v>
      </c>
      <c r="I11" s="28">
        <v>641</v>
      </c>
      <c r="J11" s="28">
        <v>12</v>
      </c>
      <c r="K11" s="28">
        <v>645</v>
      </c>
      <c r="L11" s="28">
        <v>12</v>
      </c>
      <c r="M11" s="47">
        <f t="shared" si="2"/>
        <v>4</v>
      </c>
      <c r="N11" s="48">
        <f t="shared" si="3"/>
        <v>0</v>
      </c>
      <c r="O11" s="3" t="s">
        <v>61</v>
      </c>
      <c r="P11" s="28">
        <v>99</v>
      </c>
      <c r="Q11" s="41">
        <v>0</v>
      </c>
      <c r="R11" s="28">
        <v>99</v>
      </c>
      <c r="S11" s="41">
        <v>0</v>
      </c>
      <c r="T11" s="47">
        <f t="shared" si="4"/>
        <v>0</v>
      </c>
      <c r="U11" s="48">
        <f t="shared" si="5"/>
        <v>0</v>
      </c>
    </row>
    <row r="12" spans="1:21" ht="15" customHeight="1" x14ac:dyDescent="0.25">
      <c r="A12" s="1" t="s">
        <v>8</v>
      </c>
      <c r="B12" s="28">
        <v>1109</v>
      </c>
      <c r="C12" s="28">
        <v>19</v>
      </c>
      <c r="D12" s="28">
        <v>1124</v>
      </c>
      <c r="E12" s="28">
        <v>20</v>
      </c>
      <c r="F12" s="47">
        <f t="shared" si="0"/>
        <v>15</v>
      </c>
      <c r="G12" s="48">
        <f t="shared" si="1"/>
        <v>1</v>
      </c>
      <c r="H12" s="23" t="s">
        <v>128</v>
      </c>
      <c r="I12" s="28">
        <v>84</v>
      </c>
      <c r="J12" s="28">
        <v>1</v>
      </c>
      <c r="K12" s="28">
        <v>86</v>
      </c>
      <c r="L12" s="28">
        <v>1</v>
      </c>
      <c r="M12" s="47">
        <f t="shared" si="2"/>
        <v>2</v>
      </c>
      <c r="N12" s="48">
        <f t="shared" si="3"/>
        <v>0</v>
      </c>
      <c r="O12" s="3" t="s">
        <v>62</v>
      </c>
      <c r="P12" s="28">
        <v>104</v>
      </c>
      <c r="Q12" s="28">
        <v>1</v>
      </c>
      <c r="R12" s="28">
        <v>104</v>
      </c>
      <c r="S12" s="28">
        <v>1</v>
      </c>
      <c r="T12" s="47">
        <f t="shared" si="4"/>
        <v>0</v>
      </c>
      <c r="U12" s="48">
        <f t="shared" si="5"/>
        <v>0</v>
      </c>
    </row>
    <row r="13" spans="1:21" ht="15" customHeight="1" x14ac:dyDescent="0.25">
      <c r="A13" s="1" t="s">
        <v>9</v>
      </c>
      <c r="B13" s="28">
        <v>389</v>
      </c>
      <c r="C13" s="28">
        <v>5</v>
      </c>
      <c r="D13" s="28">
        <v>400</v>
      </c>
      <c r="E13" s="28">
        <v>6</v>
      </c>
      <c r="F13" s="47">
        <f t="shared" si="0"/>
        <v>11</v>
      </c>
      <c r="G13" s="48">
        <f t="shared" si="1"/>
        <v>1</v>
      </c>
      <c r="H13" s="23" t="s">
        <v>40</v>
      </c>
      <c r="I13" s="28">
        <v>1130</v>
      </c>
      <c r="J13" s="28">
        <v>29</v>
      </c>
      <c r="K13" s="28">
        <v>1146</v>
      </c>
      <c r="L13" s="28">
        <v>31</v>
      </c>
      <c r="M13" s="47">
        <f t="shared" si="2"/>
        <v>16</v>
      </c>
      <c r="N13" s="48">
        <f t="shared" si="3"/>
        <v>2</v>
      </c>
      <c r="O13" s="3" t="s">
        <v>63</v>
      </c>
      <c r="P13" s="28">
        <v>20</v>
      </c>
      <c r="Q13" s="41">
        <v>0</v>
      </c>
      <c r="R13" s="28">
        <v>20</v>
      </c>
      <c r="S13" s="41">
        <v>0</v>
      </c>
      <c r="T13" s="47">
        <f t="shared" si="4"/>
        <v>0</v>
      </c>
      <c r="U13" s="48">
        <f t="shared" si="5"/>
        <v>0</v>
      </c>
    </row>
    <row r="14" spans="1:21" ht="15" customHeight="1" x14ac:dyDescent="0.25">
      <c r="A14" s="1" t="s">
        <v>10</v>
      </c>
      <c r="B14" s="28">
        <v>7483</v>
      </c>
      <c r="C14" s="28">
        <v>130</v>
      </c>
      <c r="D14" s="28">
        <v>7558</v>
      </c>
      <c r="E14" s="28">
        <v>132</v>
      </c>
      <c r="F14" s="47">
        <f t="shared" si="0"/>
        <v>75</v>
      </c>
      <c r="G14" s="48">
        <f t="shared" si="1"/>
        <v>2</v>
      </c>
      <c r="H14" s="53" t="s">
        <v>41</v>
      </c>
      <c r="I14" s="64">
        <v>3270</v>
      </c>
      <c r="J14" s="64">
        <v>40</v>
      </c>
      <c r="K14" s="64">
        <v>3379</v>
      </c>
      <c r="L14" s="64">
        <v>42</v>
      </c>
      <c r="M14" s="47">
        <f t="shared" si="2"/>
        <v>109</v>
      </c>
      <c r="N14" s="48">
        <f t="shared" si="3"/>
        <v>2</v>
      </c>
      <c r="O14" s="3" t="s">
        <v>64</v>
      </c>
      <c r="P14" s="28">
        <v>390</v>
      </c>
      <c r="Q14" s="28">
        <v>2</v>
      </c>
      <c r="R14" s="28">
        <v>396</v>
      </c>
      <c r="S14" s="28">
        <v>2</v>
      </c>
      <c r="T14" s="47">
        <f t="shared" si="4"/>
        <v>6</v>
      </c>
      <c r="U14" s="48">
        <f t="shared" si="5"/>
        <v>0</v>
      </c>
    </row>
    <row r="15" spans="1:21" ht="15" customHeight="1" x14ac:dyDescent="0.25">
      <c r="A15" s="1" t="s">
        <v>11</v>
      </c>
      <c r="B15" s="28">
        <v>11338</v>
      </c>
      <c r="C15" s="28">
        <v>172</v>
      </c>
      <c r="D15" s="28">
        <v>11482</v>
      </c>
      <c r="E15" s="28">
        <v>172</v>
      </c>
      <c r="F15" s="47">
        <f t="shared" si="0"/>
        <v>144</v>
      </c>
      <c r="G15" s="48">
        <f t="shared" si="1"/>
        <v>0</v>
      </c>
      <c r="H15" s="23" t="s">
        <v>42</v>
      </c>
      <c r="I15" s="28">
        <v>401</v>
      </c>
      <c r="J15" s="28">
        <v>2</v>
      </c>
      <c r="K15" s="28">
        <v>420</v>
      </c>
      <c r="L15" s="28">
        <v>3</v>
      </c>
      <c r="M15" s="47">
        <f t="shared" si="2"/>
        <v>19</v>
      </c>
      <c r="N15" s="48">
        <f t="shared" si="3"/>
        <v>1</v>
      </c>
      <c r="O15" s="3" t="s">
        <v>65</v>
      </c>
      <c r="P15" s="28">
        <v>139</v>
      </c>
      <c r="Q15" s="28">
        <v>1</v>
      </c>
      <c r="R15" s="28">
        <v>141</v>
      </c>
      <c r="S15" s="28">
        <v>1</v>
      </c>
      <c r="T15" s="47">
        <f t="shared" si="4"/>
        <v>2</v>
      </c>
      <c r="U15" s="48">
        <f t="shared" si="5"/>
        <v>0</v>
      </c>
    </row>
    <row r="16" spans="1:21" ht="15" customHeight="1" x14ac:dyDescent="0.25">
      <c r="A16" s="1" t="s">
        <v>12</v>
      </c>
      <c r="B16" s="28">
        <v>2278</v>
      </c>
      <c r="C16" s="28">
        <v>39</v>
      </c>
      <c r="D16" s="28">
        <v>2303</v>
      </c>
      <c r="E16" s="28">
        <v>39</v>
      </c>
      <c r="F16" s="47">
        <f t="shared" si="0"/>
        <v>25</v>
      </c>
      <c r="G16" s="48">
        <f t="shared" si="1"/>
        <v>0</v>
      </c>
      <c r="H16" s="23" t="s">
        <v>43</v>
      </c>
      <c r="I16" s="28">
        <v>442</v>
      </c>
      <c r="J16" s="28">
        <v>8</v>
      </c>
      <c r="K16" s="28">
        <v>445</v>
      </c>
      <c r="L16" s="28">
        <v>8</v>
      </c>
      <c r="M16" s="47">
        <f t="shared" si="2"/>
        <v>3</v>
      </c>
      <c r="N16" s="48">
        <f t="shared" si="3"/>
        <v>0</v>
      </c>
      <c r="O16" s="3" t="s">
        <v>66</v>
      </c>
      <c r="P16" s="28">
        <v>19</v>
      </c>
      <c r="Q16" s="41">
        <v>0</v>
      </c>
      <c r="R16" s="28">
        <v>20</v>
      </c>
      <c r="S16" s="41">
        <v>0</v>
      </c>
      <c r="T16" s="47">
        <f t="shared" si="4"/>
        <v>1</v>
      </c>
      <c r="U16" s="48">
        <f t="shared" si="5"/>
        <v>0</v>
      </c>
    </row>
    <row r="17" spans="1:21" ht="15" customHeight="1" x14ac:dyDescent="0.25">
      <c r="A17" s="1" t="s">
        <v>13</v>
      </c>
      <c r="B17" s="28">
        <v>8657</v>
      </c>
      <c r="C17" s="28">
        <v>128</v>
      </c>
      <c r="D17" s="28">
        <v>8742</v>
      </c>
      <c r="E17" s="28">
        <v>129</v>
      </c>
      <c r="F17" s="47">
        <f t="shared" si="0"/>
        <v>85</v>
      </c>
      <c r="G17" s="48">
        <f t="shared" si="1"/>
        <v>1</v>
      </c>
      <c r="H17" s="23" t="s">
        <v>44</v>
      </c>
      <c r="I17" s="28">
        <v>32</v>
      </c>
      <c r="J17" s="41">
        <v>0</v>
      </c>
      <c r="K17" s="28">
        <v>32</v>
      </c>
      <c r="L17" s="41">
        <v>0</v>
      </c>
      <c r="M17" s="47">
        <f t="shared" si="2"/>
        <v>0</v>
      </c>
      <c r="N17" s="48">
        <f t="shared" si="3"/>
        <v>0</v>
      </c>
      <c r="O17" s="3" t="s">
        <v>67</v>
      </c>
      <c r="P17" s="28">
        <v>3</v>
      </c>
      <c r="Q17" s="41">
        <v>0</v>
      </c>
      <c r="R17" s="28">
        <v>3</v>
      </c>
      <c r="S17" s="41">
        <v>0</v>
      </c>
      <c r="T17" s="47">
        <f t="shared" si="4"/>
        <v>0</v>
      </c>
      <c r="U17" s="48">
        <f t="shared" si="5"/>
        <v>0</v>
      </c>
    </row>
    <row r="18" spans="1:21" ht="15" customHeight="1" x14ac:dyDescent="0.25">
      <c r="A18" s="1" t="s">
        <v>14</v>
      </c>
      <c r="B18" s="28">
        <v>8781</v>
      </c>
      <c r="C18" s="28">
        <v>150</v>
      </c>
      <c r="D18" s="28">
        <v>8885</v>
      </c>
      <c r="E18" s="28">
        <v>151</v>
      </c>
      <c r="F18" s="47">
        <f t="shared" si="0"/>
        <v>104</v>
      </c>
      <c r="G18" s="48">
        <f t="shared" si="1"/>
        <v>1</v>
      </c>
      <c r="H18" s="23" t="s">
        <v>45</v>
      </c>
      <c r="I18" s="28">
        <v>135</v>
      </c>
      <c r="J18" s="28">
        <v>2</v>
      </c>
      <c r="K18" s="28">
        <v>139</v>
      </c>
      <c r="L18" s="28">
        <v>2</v>
      </c>
      <c r="M18" s="47">
        <f t="shared" si="2"/>
        <v>4</v>
      </c>
      <c r="N18" s="48">
        <f t="shared" si="3"/>
        <v>0</v>
      </c>
      <c r="O18" s="3" t="s">
        <v>68</v>
      </c>
      <c r="P18" s="28">
        <v>386</v>
      </c>
      <c r="Q18" s="28">
        <v>6</v>
      </c>
      <c r="R18" s="28">
        <v>394</v>
      </c>
      <c r="S18" s="28">
        <v>6</v>
      </c>
      <c r="T18" s="47">
        <f t="shared" si="4"/>
        <v>8</v>
      </c>
      <c r="U18" s="48">
        <f t="shared" si="5"/>
        <v>0</v>
      </c>
    </row>
    <row r="19" spans="1:21" ht="15" customHeight="1" x14ac:dyDescent="0.25">
      <c r="A19" s="1" t="s">
        <v>15</v>
      </c>
      <c r="B19" s="28">
        <v>223</v>
      </c>
      <c r="C19" s="28">
        <v>2</v>
      </c>
      <c r="D19" s="28">
        <v>223</v>
      </c>
      <c r="E19" s="28">
        <v>2</v>
      </c>
      <c r="F19" s="47">
        <f t="shared" si="0"/>
        <v>0</v>
      </c>
      <c r="G19" s="48">
        <f t="shared" si="1"/>
        <v>0</v>
      </c>
      <c r="H19" s="23" t="s">
        <v>46</v>
      </c>
      <c r="I19" s="28">
        <v>12</v>
      </c>
      <c r="J19" s="41">
        <v>0</v>
      </c>
      <c r="K19" s="28">
        <v>13</v>
      </c>
      <c r="L19" s="41">
        <v>0</v>
      </c>
      <c r="M19" s="47">
        <f t="shared" si="2"/>
        <v>1</v>
      </c>
      <c r="N19" s="48">
        <f t="shared" si="3"/>
        <v>0</v>
      </c>
      <c r="O19" s="3" t="s">
        <v>69</v>
      </c>
      <c r="P19" s="28">
        <v>50</v>
      </c>
      <c r="Q19" s="28">
        <v>2</v>
      </c>
      <c r="R19" s="28">
        <v>52</v>
      </c>
      <c r="S19" s="28">
        <v>2</v>
      </c>
      <c r="T19" s="47">
        <f t="shared" si="4"/>
        <v>2</v>
      </c>
      <c r="U19" s="48">
        <f t="shared" si="5"/>
        <v>0</v>
      </c>
    </row>
    <row r="20" spans="1:21" ht="15" customHeight="1" x14ac:dyDescent="0.25">
      <c r="A20" s="1" t="s">
        <v>16</v>
      </c>
      <c r="B20" s="28">
        <v>19179</v>
      </c>
      <c r="C20" s="28">
        <v>300</v>
      </c>
      <c r="D20" s="28">
        <v>19357</v>
      </c>
      <c r="E20" s="28">
        <v>305</v>
      </c>
      <c r="F20" s="47">
        <f t="shared" si="0"/>
        <v>178</v>
      </c>
      <c r="G20" s="48">
        <f t="shared" si="1"/>
        <v>5</v>
      </c>
      <c r="H20" s="23" t="s">
        <v>47</v>
      </c>
      <c r="I20" s="28">
        <v>488</v>
      </c>
      <c r="J20" s="28">
        <v>9</v>
      </c>
      <c r="K20" s="28">
        <v>502</v>
      </c>
      <c r="L20" s="28">
        <v>9</v>
      </c>
      <c r="M20" s="47">
        <f t="shared" si="2"/>
        <v>14</v>
      </c>
      <c r="N20" s="48">
        <f t="shared" si="3"/>
        <v>0</v>
      </c>
      <c r="O20" s="55" t="s">
        <v>70</v>
      </c>
      <c r="P20" s="64">
        <v>6508</v>
      </c>
      <c r="Q20" s="64">
        <v>163</v>
      </c>
      <c r="R20" s="64">
        <v>6661</v>
      </c>
      <c r="S20" s="64">
        <v>170</v>
      </c>
      <c r="T20" s="47">
        <f t="shared" si="4"/>
        <v>153</v>
      </c>
      <c r="U20" s="48">
        <f t="shared" si="5"/>
        <v>7</v>
      </c>
    </row>
    <row r="21" spans="1:21" ht="15" customHeight="1" x14ac:dyDescent="0.25">
      <c r="A21" s="1" t="s">
        <v>17</v>
      </c>
      <c r="B21" s="28">
        <v>26</v>
      </c>
      <c r="C21" s="28">
        <v>2</v>
      </c>
      <c r="D21" s="28">
        <v>32</v>
      </c>
      <c r="E21" s="28">
        <v>2</v>
      </c>
      <c r="F21" s="47">
        <f t="shared" si="0"/>
        <v>6</v>
      </c>
      <c r="G21" s="48">
        <f t="shared" si="1"/>
        <v>0</v>
      </c>
      <c r="H21" s="23" t="s">
        <v>48</v>
      </c>
      <c r="I21" s="28">
        <v>705</v>
      </c>
      <c r="J21" s="28">
        <v>10</v>
      </c>
      <c r="K21" s="28">
        <v>755</v>
      </c>
      <c r="L21" s="28">
        <v>11</v>
      </c>
      <c r="M21" s="47">
        <f t="shared" si="2"/>
        <v>50</v>
      </c>
      <c r="N21" s="48">
        <f t="shared" si="3"/>
        <v>1</v>
      </c>
      <c r="O21" s="3" t="s">
        <v>71</v>
      </c>
      <c r="P21" s="28">
        <v>35</v>
      </c>
      <c r="Q21" s="41">
        <v>0</v>
      </c>
      <c r="R21" s="28">
        <v>35</v>
      </c>
      <c r="S21" s="41">
        <v>0</v>
      </c>
      <c r="T21" s="47">
        <f t="shared" si="4"/>
        <v>0</v>
      </c>
      <c r="U21" s="48">
        <f t="shared" si="5"/>
        <v>0</v>
      </c>
    </row>
    <row r="22" spans="1:21" ht="15" customHeight="1" x14ac:dyDescent="0.25">
      <c r="A22" s="1" t="s">
        <v>18</v>
      </c>
      <c r="B22" s="28">
        <v>40</v>
      </c>
      <c r="C22" s="41">
        <v>0</v>
      </c>
      <c r="D22" s="28">
        <v>41</v>
      </c>
      <c r="E22" s="41">
        <v>0</v>
      </c>
      <c r="F22" s="47">
        <f t="shared" si="0"/>
        <v>1</v>
      </c>
      <c r="G22" s="48">
        <f t="shared" si="1"/>
        <v>0</v>
      </c>
      <c r="H22" s="23" t="s">
        <v>49</v>
      </c>
      <c r="I22" s="28">
        <v>231</v>
      </c>
      <c r="J22" s="28">
        <v>2</v>
      </c>
      <c r="K22" s="28">
        <v>236</v>
      </c>
      <c r="L22" s="28">
        <v>2</v>
      </c>
      <c r="M22" s="47">
        <f t="shared" si="2"/>
        <v>5</v>
      </c>
      <c r="N22" s="48">
        <f t="shared" si="3"/>
        <v>0</v>
      </c>
      <c r="O22" s="3" t="s">
        <v>72</v>
      </c>
      <c r="P22" s="28">
        <v>139</v>
      </c>
      <c r="Q22" s="41">
        <v>0</v>
      </c>
      <c r="R22" s="28">
        <v>158</v>
      </c>
      <c r="S22" s="41">
        <v>0</v>
      </c>
      <c r="T22" s="47">
        <f t="shared" si="4"/>
        <v>19</v>
      </c>
      <c r="U22" s="48">
        <f t="shared" si="5"/>
        <v>0</v>
      </c>
    </row>
    <row r="23" spans="1:21" ht="15" customHeight="1" x14ac:dyDescent="0.25">
      <c r="A23" s="1" t="s">
        <v>19</v>
      </c>
      <c r="B23" s="28">
        <v>153</v>
      </c>
      <c r="C23" s="28">
        <v>1</v>
      </c>
      <c r="D23" s="28">
        <v>153</v>
      </c>
      <c r="E23" s="28">
        <v>2</v>
      </c>
      <c r="F23" s="47">
        <f t="shared" si="0"/>
        <v>0</v>
      </c>
      <c r="G23" s="48">
        <f t="shared" si="1"/>
        <v>1</v>
      </c>
      <c r="H23" s="23" t="s">
        <v>50</v>
      </c>
      <c r="I23" s="28">
        <v>210</v>
      </c>
      <c r="J23" s="28">
        <v>3</v>
      </c>
      <c r="K23" s="28">
        <v>211</v>
      </c>
      <c r="L23" s="28">
        <v>3</v>
      </c>
      <c r="M23" s="47">
        <f t="shared" si="2"/>
        <v>1</v>
      </c>
      <c r="N23" s="48">
        <f t="shared" si="3"/>
        <v>0</v>
      </c>
      <c r="O23" s="3" t="s">
        <v>73</v>
      </c>
      <c r="P23" s="28">
        <v>37</v>
      </c>
      <c r="Q23" s="41">
        <v>0</v>
      </c>
      <c r="R23" s="28">
        <v>42</v>
      </c>
      <c r="S23" s="41">
        <v>0</v>
      </c>
      <c r="T23" s="47">
        <f t="shared" si="4"/>
        <v>5</v>
      </c>
      <c r="U23" s="48">
        <f t="shared" si="5"/>
        <v>0</v>
      </c>
    </row>
    <row r="24" spans="1:21" ht="15" customHeight="1" x14ac:dyDescent="0.25">
      <c r="A24" s="1" t="s">
        <v>20</v>
      </c>
      <c r="B24" s="28">
        <v>513</v>
      </c>
      <c r="C24" s="28">
        <v>6</v>
      </c>
      <c r="D24" s="28">
        <v>519</v>
      </c>
      <c r="E24" s="28">
        <v>6</v>
      </c>
      <c r="F24" s="47">
        <f t="shared" si="0"/>
        <v>6</v>
      </c>
      <c r="G24" s="48">
        <f t="shared" si="1"/>
        <v>0</v>
      </c>
      <c r="H24" s="23" t="s">
        <v>51</v>
      </c>
      <c r="I24" s="28">
        <v>219</v>
      </c>
      <c r="J24" s="41">
        <v>0</v>
      </c>
      <c r="K24" s="28">
        <v>229</v>
      </c>
      <c r="L24" s="41">
        <v>0</v>
      </c>
      <c r="M24" s="47">
        <f t="shared" si="2"/>
        <v>10</v>
      </c>
      <c r="N24" s="48">
        <f t="shared" si="3"/>
        <v>0</v>
      </c>
      <c r="O24" s="3" t="s">
        <v>74</v>
      </c>
      <c r="P24" s="28">
        <v>236</v>
      </c>
      <c r="Q24" s="28">
        <v>1</v>
      </c>
      <c r="R24" s="28">
        <v>238</v>
      </c>
      <c r="S24" s="28">
        <v>1</v>
      </c>
      <c r="T24" s="47">
        <f t="shared" si="4"/>
        <v>2</v>
      </c>
      <c r="U24" s="48">
        <f t="shared" si="5"/>
        <v>0</v>
      </c>
    </row>
    <row r="25" spans="1:21" ht="15" customHeight="1" x14ac:dyDescent="0.25">
      <c r="A25" s="1" t="s">
        <v>21</v>
      </c>
      <c r="B25" s="28">
        <v>3564</v>
      </c>
      <c r="C25" s="28">
        <v>29</v>
      </c>
      <c r="D25" s="28">
        <v>3591</v>
      </c>
      <c r="E25" s="28">
        <v>29</v>
      </c>
      <c r="F25" s="47">
        <f t="shared" si="0"/>
        <v>27</v>
      </c>
      <c r="G25" s="48">
        <f t="shared" si="1"/>
        <v>0</v>
      </c>
      <c r="H25" s="23" t="s">
        <v>52</v>
      </c>
      <c r="I25" s="28">
        <v>143</v>
      </c>
      <c r="J25" s="28">
        <v>1</v>
      </c>
      <c r="K25" s="28">
        <v>144</v>
      </c>
      <c r="L25" s="28">
        <v>1</v>
      </c>
      <c r="M25" s="47">
        <f t="shared" si="2"/>
        <v>1</v>
      </c>
      <c r="N25" s="48">
        <f t="shared" si="3"/>
        <v>0</v>
      </c>
      <c r="O25" s="3" t="s">
        <v>75</v>
      </c>
      <c r="P25" s="28">
        <v>603</v>
      </c>
      <c r="Q25" s="28">
        <v>13</v>
      </c>
      <c r="R25" s="28">
        <v>616</v>
      </c>
      <c r="S25" s="28">
        <v>14</v>
      </c>
      <c r="T25" s="47">
        <f t="shared" si="4"/>
        <v>13</v>
      </c>
      <c r="U25" s="48">
        <f t="shared" si="5"/>
        <v>1</v>
      </c>
    </row>
    <row r="26" spans="1:21" ht="15" customHeight="1" x14ac:dyDescent="0.25">
      <c r="A26" s="1" t="s">
        <v>22</v>
      </c>
      <c r="B26" s="28">
        <v>30</v>
      </c>
      <c r="C26" s="41">
        <v>0</v>
      </c>
      <c r="D26" s="28">
        <v>31</v>
      </c>
      <c r="E26" s="41">
        <v>0</v>
      </c>
      <c r="F26" s="47">
        <f t="shared" si="0"/>
        <v>1</v>
      </c>
      <c r="G26" s="48">
        <f t="shared" si="1"/>
        <v>0</v>
      </c>
      <c r="H26" s="23" t="s">
        <v>53</v>
      </c>
      <c r="I26" s="28">
        <v>57</v>
      </c>
      <c r="J26" s="28">
        <v>1</v>
      </c>
      <c r="K26" s="28">
        <v>58</v>
      </c>
      <c r="L26" s="28">
        <v>1</v>
      </c>
      <c r="M26" s="47">
        <f t="shared" si="2"/>
        <v>1</v>
      </c>
      <c r="N26" s="48">
        <f t="shared" si="3"/>
        <v>0</v>
      </c>
      <c r="O26" s="3" t="s">
        <v>76</v>
      </c>
      <c r="P26" s="28">
        <v>43</v>
      </c>
      <c r="Q26" s="41">
        <v>0</v>
      </c>
      <c r="R26" s="28">
        <v>45</v>
      </c>
      <c r="S26" s="41">
        <v>0</v>
      </c>
      <c r="T26" s="47">
        <f t="shared" si="4"/>
        <v>2</v>
      </c>
      <c r="U26" s="48">
        <f t="shared" si="5"/>
        <v>0</v>
      </c>
    </row>
    <row r="27" spans="1:21" ht="15" customHeight="1" x14ac:dyDescent="0.25">
      <c r="A27" s="1" t="s">
        <v>23</v>
      </c>
      <c r="B27" s="28">
        <v>111</v>
      </c>
      <c r="C27" s="41">
        <v>0</v>
      </c>
      <c r="D27" s="28">
        <v>116</v>
      </c>
      <c r="E27" s="41">
        <v>0</v>
      </c>
      <c r="F27" s="47">
        <f t="shared" si="0"/>
        <v>5</v>
      </c>
      <c r="G27" s="48">
        <f t="shared" si="1"/>
        <v>0</v>
      </c>
      <c r="H27" s="23" t="s">
        <v>54</v>
      </c>
      <c r="I27" s="28">
        <v>195</v>
      </c>
      <c r="J27" s="28">
        <v>2</v>
      </c>
      <c r="K27" s="28">
        <v>195</v>
      </c>
      <c r="L27" s="28">
        <v>2</v>
      </c>
      <c r="M27" s="47">
        <f t="shared" si="2"/>
        <v>0</v>
      </c>
      <c r="N27" s="48">
        <f t="shared" si="3"/>
        <v>0</v>
      </c>
      <c r="O27" s="3" t="s">
        <v>77</v>
      </c>
      <c r="P27" s="28">
        <v>24</v>
      </c>
      <c r="Q27" s="41">
        <v>0</v>
      </c>
      <c r="R27" s="28">
        <v>24</v>
      </c>
      <c r="S27" s="41">
        <v>0</v>
      </c>
      <c r="T27" s="47">
        <f t="shared" si="4"/>
        <v>0</v>
      </c>
      <c r="U27" s="48">
        <f t="shared" si="5"/>
        <v>0</v>
      </c>
    </row>
    <row r="28" spans="1:21" ht="15" customHeight="1" x14ac:dyDescent="0.25">
      <c r="A28" s="1" t="s">
        <v>24</v>
      </c>
      <c r="B28" s="28">
        <v>18</v>
      </c>
      <c r="C28" s="41">
        <v>0</v>
      </c>
      <c r="D28" s="28">
        <v>18</v>
      </c>
      <c r="E28" s="41">
        <v>0</v>
      </c>
      <c r="F28" s="47">
        <f t="shared" si="0"/>
        <v>0</v>
      </c>
      <c r="G28" s="48">
        <f t="shared" si="1"/>
        <v>0</v>
      </c>
      <c r="H28" s="56" t="s">
        <v>91</v>
      </c>
      <c r="I28" s="64">
        <v>5455</v>
      </c>
      <c r="J28" s="64">
        <v>148</v>
      </c>
      <c r="K28" s="64">
        <v>5531</v>
      </c>
      <c r="L28" s="64">
        <v>151</v>
      </c>
      <c r="M28" s="47">
        <f t="shared" si="2"/>
        <v>76</v>
      </c>
      <c r="N28" s="48">
        <f t="shared" si="3"/>
        <v>3</v>
      </c>
      <c r="O28" s="3" t="s">
        <v>78</v>
      </c>
      <c r="P28" s="28">
        <v>39</v>
      </c>
      <c r="Q28" s="28">
        <v>1</v>
      </c>
      <c r="R28" s="28">
        <v>39</v>
      </c>
      <c r="S28" s="28">
        <v>1</v>
      </c>
      <c r="T28" s="47">
        <f t="shared" si="4"/>
        <v>0</v>
      </c>
      <c r="U28" s="48">
        <f t="shared" si="5"/>
        <v>0</v>
      </c>
    </row>
    <row r="29" spans="1:21" ht="15" customHeight="1" x14ac:dyDescent="0.25">
      <c r="A29" s="1" t="s">
        <v>25</v>
      </c>
      <c r="B29" s="28">
        <v>249</v>
      </c>
      <c r="C29" s="28">
        <v>5</v>
      </c>
      <c r="D29" s="28">
        <v>252</v>
      </c>
      <c r="E29" s="28">
        <v>5</v>
      </c>
      <c r="F29" s="47">
        <f t="shared" si="0"/>
        <v>3</v>
      </c>
      <c r="G29" s="48">
        <f t="shared" si="1"/>
        <v>0</v>
      </c>
      <c r="H29" s="23" t="s">
        <v>92</v>
      </c>
      <c r="I29" s="28">
        <v>899</v>
      </c>
      <c r="J29" s="28">
        <v>26</v>
      </c>
      <c r="K29" s="28">
        <v>909</v>
      </c>
      <c r="L29" s="28">
        <v>27</v>
      </c>
      <c r="M29" s="47">
        <f t="shared" si="2"/>
        <v>10</v>
      </c>
      <c r="N29" s="48">
        <f t="shared" si="3"/>
        <v>1</v>
      </c>
      <c r="O29" s="3" t="s">
        <v>79</v>
      </c>
      <c r="P29" s="28">
        <v>48</v>
      </c>
      <c r="Q29" s="41">
        <v>0</v>
      </c>
      <c r="R29" s="28">
        <v>49</v>
      </c>
      <c r="S29" s="41">
        <v>0</v>
      </c>
      <c r="T29" s="47">
        <f t="shared" si="4"/>
        <v>1</v>
      </c>
      <c r="U29" s="48">
        <f t="shared" si="5"/>
        <v>0</v>
      </c>
    </row>
    <row r="30" spans="1:21" ht="15" customHeight="1" x14ac:dyDescent="0.25">
      <c r="A30" s="1" t="s">
        <v>26</v>
      </c>
      <c r="B30" s="28">
        <v>9320</v>
      </c>
      <c r="C30" s="28">
        <v>139</v>
      </c>
      <c r="D30" s="28">
        <v>9410</v>
      </c>
      <c r="E30" s="28">
        <v>141</v>
      </c>
      <c r="F30" s="47">
        <f t="shared" si="0"/>
        <v>90</v>
      </c>
      <c r="G30" s="48">
        <f t="shared" si="1"/>
        <v>2</v>
      </c>
      <c r="H30" s="23" t="s">
        <v>93</v>
      </c>
      <c r="I30" s="28">
        <v>378</v>
      </c>
      <c r="J30" s="28">
        <v>7</v>
      </c>
      <c r="K30" s="28">
        <v>384</v>
      </c>
      <c r="L30" s="28">
        <v>7</v>
      </c>
      <c r="M30" s="47">
        <f t="shared" si="2"/>
        <v>6</v>
      </c>
      <c r="N30" s="48">
        <f t="shared" si="3"/>
        <v>0</v>
      </c>
      <c r="O30" s="3" t="s">
        <v>80</v>
      </c>
      <c r="P30" s="28">
        <v>89</v>
      </c>
      <c r="Q30" s="28">
        <v>2</v>
      </c>
      <c r="R30" s="28">
        <v>91</v>
      </c>
      <c r="S30" s="28">
        <v>2</v>
      </c>
      <c r="T30" s="47">
        <f t="shared" si="4"/>
        <v>2</v>
      </c>
      <c r="U30" s="48">
        <f t="shared" si="5"/>
        <v>0</v>
      </c>
    </row>
    <row r="31" spans="1:21" ht="15" customHeight="1" x14ac:dyDescent="0.25">
      <c r="A31" s="1" t="s">
        <v>27</v>
      </c>
      <c r="B31" s="28">
        <v>2229</v>
      </c>
      <c r="C31" s="28">
        <v>22</v>
      </c>
      <c r="D31" s="28">
        <v>2253</v>
      </c>
      <c r="E31" s="28">
        <v>22</v>
      </c>
      <c r="F31" s="47">
        <f t="shared" si="0"/>
        <v>24</v>
      </c>
      <c r="G31" s="48">
        <f t="shared" si="1"/>
        <v>0</v>
      </c>
      <c r="H31" s="23" t="s">
        <v>94</v>
      </c>
      <c r="I31" s="28">
        <v>848</v>
      </c>
      <c r="J31" s="28">
        <v>14</v>
      </c>
      <c r="K31" s="28">
        <v>856</v>
      </c>
      <c r="L31" s="28">
        <v>14</v>
      </c>
      <c r="M31" s="47">
        <f t="shared" si="2"/>
        <v>8</v>
      </c>
      <c r="N31" s="48">
        <f t="shared" si="3"/>
        <v>0</v>
      </c>
      <c r="O31" s="3" t="s">
        <v>81</v>
      </c>
      <c r="P31" s="28">
        <v>115</v>
      </c>
      <c r="Q31" s="28">
        <v>1</v>
      </c>
      <c r="R31" s="28">
        <v>115</v>
      </c>
      <c r="S31" s="28">
        <v>1</v>
      </c>
      <c r="T31" s="47">
        <f t="shared" si="4"/>
        <v>0</v>
      </c>
      <c r="U31" s="48">
        <f t="shared" si="5"/>
        <v>0</v>
      </c>
    </row>
    <row r="32" spans="1:21" ht="15" customHeight="1" x14ac:dyDescent="0.25">
      <c r="A32" s="1" t="s">
        <v>28</v>
      </c>
      <c r="B32" s="28">
        <v>1786</v>
      </c>
      <c r="C32" s="28">
        <v>22</v>
      </c>
      <c r="D32" s="28">
        <v>1803</v>
      </c>
      <c r="E32" s="28">
        <v>22</v>
      </c>
      <c r="F32" s="47">
        <f t="shared" si="0"/>
        <v>17</v>
      </c>
      <c r="G32" s="48">
        <f t="shared" si="1"/>
        <v>0</v>
      </c>
      <c r="H32" s="23" t="s">
        <v>95</v>
      </c>
      <c r="I32" s="28">
        <v>96</v>
      </c>
      <c r="J32" s="28">
        <v>1</v>
      </c>
      <c r="K32" s="28">
        <v>97</v>
      </c>
      <c r="L32" s="28">
        <v>1</v>
      </c>
      <c r="M32" s="47">
        <f t="shared" si="2"/>
        <v>1</v>
      </c>
      <c r="N32" s="48">
        <f t="shared" si="3"/>
        <v>0</v>
      </c>
      <c r="O32" s="3" t="s">
        <v>82</v>
      </c>
      <c r="P32" s="28">
        <v>23</v>
      </c>
      <c r="Q32" s="41">
        <v>0</v>
      </c>
      <c r="R32" s="28">
        <v>25</v>
      </c>
      <c r="S32" s="41">
        <v>0</v>
      </c>
      <c r="T32" s="47">
        <f t="shared" si="4"/>
        <v>2</v>
      </c>
      <c r="U32" s="48">
        <f t="shared" si="5"/>
        <v>0</v>
      </c>
    </row>
    <row r="33" spans="1:21" ht="15" customHeight="1" x14ac:dyDescent="0.25">
      <c r="A33" s="1" t="s">
        <v>29</v>
      </c>
      <c r="B33" s="28">
        <v>220</v>
      </c>
      <c r="C33" s="28">
        <v>3</v>
      </c>
      <c r="D33" s="28">
        <v>223</v>
      </c>
      <c r="E33" s="28">
        <v>3</v>
      </c>
      <c r="F33" s="47">
        <f t="shared" si="0"/>
        <v>3</v>
      </c>
      <c r="G33" s="48">
        <f t="shared" si="1"/>
        <v>0</v>
      </c>
      <c r="H33" s="24" t="s">
        <v>96</v>
      </c>
      <c r="I33" s="28">
        <v>2843</v>
      </c>
      <c r="J33" s="28">
        <v>93</v>
      </c>
      <c r="K33" s="28">
        <v>2891</v>
      </c>
      <c r="L33" s="28">
        <v>95</v>
      </c>
      <c r="M33" s="47">
        <f t="shared" si="2"/>
        <v>48</v>
      </c>
      <c r="N33" s="48">
        <f t="shared" si="3"/>
        <v>2</v>
      </c>
      <c r="O33" s="3" t="s">
        <v>83</v>
      </c>
      <c r="P33" s="28">
        <v>28</v>
      </c>
      <c r="Q33" s="28">
        <v>2</v>
      </c>
      <c r="R33" s="28">
        <v>28</v>
      </c>
      <c r="S33" s="28">
        <v>2</v>
      </c>
      <c r="T33" s="47">
        <f t="shared" si="4"/>
        <v>0</v>
      </c>
      <c r="U33" s="48">
        <f t="shared" si="5"/>
        <v>0</v>
      </c>
    </row>
    <row r="34" spans="1:21" ht="15" customHeight="1" x14ac:dyDescent="0.25">
      <c r="A34" s="1" t="s">
        <v>30</v>
      </c>
      <c r="B34" s="28">
        <v>3762</v>
      </c>
      <c r="C34" s="28">
        <v>63</v>
      </c>
      <c r="D34" s="28">
        <v>3814</v>
      </c>
      <c r="E34" s="28">
        <v>63</v>
      </c>
      <c r="F34" s="47">
        <f t="shared" si="0"/>
        <v>52</v>
      </c>
      <c r="G34" s="48">
        <f t="shared" si="1"/>
        <v>0</v>
      </c>
      <c r="H34" s="25" t="s">
        <v>97</v>
      </c>
      <c r="I34" s="28">
        <v>391</v>
      </c>
      <c r="J34" s="28">
        <v>7</v>
      </c>
      <c r="K34" s="28">
        <v>394</v>
      </c>
      <c r="L34" s="28">
        <v>7</v>
      </c>
      <c r="M34" s="47">
        <f t="shared" si="2"/>
        <v>3</v>
      </c>
      <c r="N34" s="48">
        <f t="shared" si="3"/>
        <v>0</v>
      </c>
      <c r="O34" s="3" t="s">
        <v>84</v>
      </c>
      <c r="P34" s="28">
        <v>4859</v>
      </c>
      <c r="Q34" s="28">
        <v>140</v>
      </c>
      <c r="R34" s="28">
        <v>4957</v>
      </c>
      <c r="S34" s="28">
        <v>146</v>
      </c>
      <c r="T34" s="47">
        <f t="shared" si="4"/>
        <v>98</v>
      </c>
      <c r="U34" s="48">
        <f t="shared" si="5"/>
        <v>6</v>
      </c>
    </row>
    <row r="35" spans="1:21" ht="15" customHeight="1" x14ac:dyDescent="0.25">
      <c r="A35" s="1" t="s">
        <v>31</v>
      </c>
      <c r="B35" s="28">
        <v>239</v>
      </c>
      <c r="C35" s="28">
        <v>1</v>
      </c>
      <c r="D35" s="28">
        <v>239</v>
      </c>
      <c r="E35" s="28">
        <v>2</v>
      </c>
      <c r="F35" s="47">
        <f t="shared" si="0"/>
        <v>0</v>
      </c>
      <c r="G35" s="48">
        <f t="shared" si="1"/>
        <v>1</v>
      </c>
      <c r="H35" s="53" t="s">
        <v>122</v>
      </c>
      <c r="I35" s="64">
        <v>1854</v>
      </c>
      <c r="J35" s="64">
        <v>7</v>
      </c>
      <c r="K35" s="64">
        <v>1885</v>
      </c>
      <c r="L35" s="64">
        <v>7</v>
      </c>
      <c r="M35" s="47">
        <f t="shared" si="2"/>
        <v>31</v>
      </c>
      <c r="N35" s="48">
        <f t="shared" si="3"/>
        <v>0</v>
      </c>
      <c r="O35" s="3" t="s">
        <v>85</v>
      </c>
      <c r="P35" s="28">
        <v>23</v>
      </c>
      <c r="Q35" s="41">
        <v>0</v>
      </c>
      <c r="R35" s="28">
        <v>24</v>
      </c>
      <c r="S35" s="41">
        <v>0</v>
      </c>
      <c r="T35" s="47">
        <f t="shared" si="4"/>
        <v>1</v>
      </c>
      <c r="U35" s="48">
        <f t="shared" si="5"/>
        <v>0</v>
      </c>
    </row>
    <row r="36" spans="1:21" ht="15" customHeight="1" x14ac:dyDescent="0.25">
      <c r="A36" s="2" t="s">
        <v>32</v>
      </c>
      <c r="B36" s="28">
        <v>2503</v>
      </c>
      <c r="C36" s="28">
        <v>17</v>
      </c>
      <c r="D36" s="28">
        <v>2527</v>
      </c>
      <c r="E36" s="28">
        <v>18</v>
      </c>
      <c r="F36" s="47">
        <f t="shared" si="0"/>
        <v>24</v>
      </c>
      <c r="G36" s="48">
        <f t="shared" si="1"/>
        <v>1</v>
      </c>
      <c r="H36" s="23" t="s">
        <v>98</v>
      </c>
      <c r="I36" s="28">
        <v>8</v>
      </c>
      <c r="J36" s="41">
        <v>0</v>
      </c>
      <c r="K36" s="28">
        <v>8</v>
      </c>
      <c r="L36" s="41">
        <v>0</v>
      </c>
      <c r="M36" s="47">
        <f t="shared" si="2"/>
        <v>0</v>
      </c>
      <c r="N36" s="48">
        <f t="shared" si="3"/>
        <v>0</v>
      </c>
      <c r="O36" s="3" t="s">
        <v>86</v>
      </c>
      <c r="P36" s="28">
        <v>21</v>
      </c>
      <c r="Q36" s="41">
        <v>0</v>
      </c>
      <c r="R36" s="28">
        <v>22</v>
      </c>
      <c r="S36" s="41">
        <v>0</v>
      </c>
      <c r="T36" s="47">
        <f t="shared" si="4"/>
        <v>1</v>
      </c>
      <c r="U36" s="48">
        <f t="shared" si="5"/>
        <v>0</v>
      </c>
    </row>
    <row r="37" spans="1:21" ht="15" customHeight="1" x14ac:dyDescent="0.25">
      <c r="B37" s="22"/>
      <c r="C37" s="22"/>
      <c r="D37" s="22"/>
      <c r="E37" s="31"/>
      <c r="F37" s="22"/>
      <c r="G37" s="22"/>
      <c r="H37" s="23" t="s">
        <v>99</v>
      </c>
      <c r="I37" s="28">
        <v>110</v>
      </c>
      <c r="J37" s="41">
        <v>0</v>
      </c>
      <c r="K37" s="28">
        <v>113</v>
      </c>
      <c r="L37" s="41">
        <v>0</v>
      </c>
      <c r="M37" s="47">
        <f t="shared" si="2"/>
        <v>3</v>
      </c>
      <c r="N37" s="48">
        <f t="shared" si="3"/>
        <v>0</v>
      </c>
      <c r="O37" s="3" t="s">
        <v>87</v>
      </c>
      <c r="P37" s="28">
        <v>51</v>
      </c>
      <c r="Q37" s="41">
        <v>0</v>
      </c>
      <c r="R37" s="28">
        <v>55</v>
      </c>
      <c r="S37" s="41">
        <v>0</v>
      </c>
      <c r="T37" s="47">
        <f t="shared" si="4"/>
        <v>4</v>
      </c>
      <c r="U37" s="48">
        <f t="shared" si="5"/>
        <v>0</v>
      </c>
    </row>
    <row r="38" spans="1:21" ht="15" customHeight="1" x14ac:dyDescent="0.25">
      <c r="B38" s="22"/>
      <c r="C38" s="22"/>
      <c r="D38" s="22"/>
      <c r="E38" s="29"/>
      <c r="F38" s="22"/>
      <c r="G38" s="22"/>
      <c r="H38" s="23" t="s">
        <v>100</v>
      </c>
      <c r="I38" s="28">
        <v>11</v>
      </c>
      <c r="J38" s="41">
        <v>0</v>
      </c>
      <c r="K38" s="28">
        <v>13</v>
      </c>
      <c r="L38" s="41">
        <v>0</v>
      </c>
      <c r="M38" s="47">
        <f t="shared" si="2"/>
        <v>2</v>
      </c>
      <c r="N38" s="48">
        <f t="shared" si="3"/>
        <v>0</v>
      </c>
      <c r="O38" s="3" t="s">
        <v>88</v>
      </c>
      <c r="P38" s="28">
        <v>13</v>
      </c>
      <c r="Q38" s="41">
        <v>0</v>
      </c>
      <c r="R38" s="28">
        <v>13</v>
      </c>
      <c r="S38" s="41">
        <v>0</v>
      </c>
      <c r="T38" s="47">
        <f t="shared" si="4"/>
        <v>0</v>
      </c>
      <c r="U38" s="48">
        <f t="shared" si="5"/>
        <v>0</v>
      </c>
    </row>
    <row r="39" spans="1:21" ht="15" customHeight="1" x14ac:dyDescent="0.25">
      <c r="B39" s="22"/>
      <c r="C39" s="22"/>
      <c r="D39" s="22"/>
      <c r="E39" s="29"/>
      <c r="F39" s="22"/>
      <c r="G39" s="22"/>
      <c r="H39" s="23" t="s">
        <v>101</v>
      </c>
      <c r="I39" s="28">
        <v>217</v>
      </c>
      <c r="J39" s="28">
        <v>2</v>
      </c>
      <c r="K39" s="28">
        <v>218</v>
      </c>
      <c r="L39" s="28">
        <v>2</v>
      </c>
      <c r="M39" s="47">
        <f t="shared" si="2"/>
        <v>1</v>
      </c>
      <c r="N39" s="48">
        <f t="shared" si="3"/>
        <v>0</v>
      </c>
      <c r="O39" s="3" t="s">
        <v>89</v>
      </c>
      <c r="P39" s="28">
        <v>18</v>
      </c>
      <c r="Q39" s="28">
        <v>2</v>
      </c>
      <c r="R39" s="28">
        <v>20</v>
      </c>
      <c r="S39" s="28">
        <v>2</v>
      </c>
      <c r="T39" s="47">
        <f t="shared" si="4"/>
        <v>2</v>
      </c>
      <c r="U39" s="48">
        <f t="shared" si="5"/>
        <v>0</v>
      </c>
    </row>
    <row r="40" spans="1:21" ht="15" customHeight="1" x14ac:dyDescent="0.25">
      <c r="B40" s="22"/>
      <c r="C40" s="22"/>
      <c r="D40" s="22"/>
      <c r="E40" s="29"/>
      <c r="F40" s="22"/>
      <c r="G40" s="22"/>
      <c r="H40" s="23" t="s">
        <v>102</v>
      </c>
      <c r="I40" s="28">
        <v>11</v>
      </c>
      <c r="J40" s="41">
        <v>0</v>
      </c>
      <c r="K40" s="28">
        <v>11</v>
      </c>
      <c r="L40" s="41">
        <v>0</v>
      </c>
      <c r="M40" s="47">
        <f t="shared" si="2"/>
        <v>0</v>
      </c>
      <c r="N40" s="48">
        <f t="shared" si="3"/>
        <v>0</v>
      </c>
      <c r="O40" s="3" t="s">
        <v>90</v>
      </c>
      <c r="P40" s="28">
        <v>64</v>
      </c>
      <c r="Q40" s="28">
        <v>1</v>
      </c>
      <c r="R40" s="28">
        <v>65</v>
      </c>
      <c r="S40" s="28">
        <v>1</v>
      </c>
      <c r="T40" s="47">
        <f t="shared" si="4"/>
        <v>1</v>
      </c>
      <c r="U40" s="48">
        <f t="shared" si="5"/>
        <v>0</v>
      </c>
    </row>
    <row r="41" spans="1:21" ht="15" customHeight="1" x14ac:dyDescent="0.25">
      <c r="B41" s="22"/>
      <c r="C41" s="22"/>
      <c r="D41" s="22"/>
      <c r="E41" s="29"/>
      <c r="F41" s="22"/>
      <c r="G41" s="22"/>
      <c r="H41" s="23" t="s">
        <v>103</v>
      </c>
      <c r="I41" s="28">
        <v>961</v>
      </c>
      <c r="J41" s="28">
        <v>2</v>
      </c>
      <c r="K41" s="28">
        <v>967</v>
      </c>
      <c r="L41" s="28">
        <v>2</v>
      </c>
      <c r="M41" s="47">
        <f t="shared" si="2"/>
        <v>6</v>
      </c>
      <c r="N41" s="48">
        <f t="shared" si="3"/>
        <v>0</v>
      </c>
      <c r="O41" s="55" t="s">
        <v>106</v>
      </c>
      <c r="P41" s="64">
        <v>403</v>
      </c>
      <c r="Q41" s="64">
        <v>4</v>
      </c>
      <c r="R41" s="64">
        <v>423</v>
      </c>
      <c r="S41" s="64">
        <v>4</v>
      </c>
      <c r="T41" s="47">
        <f t="shared" si="4"/>
        <v>20</v>
      </c>
      <c r="U41" s="48">
        <f t="shared" si="5"/>
        <v>0</v>
      </c>
    </row>
    <row r="42" spans="1:21" ht="15" customHeight="1" x14ac:dyDescent="0.25">
      <c r="B42" s="22"/>
      <c r="C42" s="22"/>
      <c r="D42" s="22"/>
      <c r="E42" s="29"/>
      <c r="F42" s="22"/>
      <c r="G42" s="22"/>
      <c r="H42" s="23" t="s">
        <v>104</v>
      </c>
      <c r="I42" s="28">
        <v>17</v>
      </c>
      <c r="J42" s="41">
        <v>0</v>
      </c>
      <c r="K42" s="28">
        <v>19</v>
      </c>
      <c r="L42" s="41">
        <v>0</v>
      </c>
      <c r="M42" s="47">
        <f t="shared" si="2"/>
        <v>2</v>
      </c>
      <c r="N42" s="48">
        <f t="shared" si="3"/>
        <v>0</v>
      </c>
      <c r="O42" s="3" t="s">
        <v>107</v>
      </c>
      <c r="P42" s="28">
        <v>24</v>
      </c>
      <c r="Q42" s="41">
        <v>0</v>
      </c>
      <c r="R42" s="28">
        <v>27</v>
      </c>
      <c r="S42" s="41">
        <v>0</v>
      </c>
      <c r="T42" s="47">
        <f t="shared" si="4"/>
        <v>3</v>
      </c>
      <c r="U42" s="48">
        <f t="shared" si="5"/>
        <v>0</v>
      </c>
    </row>
    <row r="43" spans="1:21" ht="15" customHeight="1" x14ac:dyDescent="0.25">
      <c r="B43" s="22"/>
      <c r="C43" s="22"/>
      <c r="D43" s="22"/>
      <c r="E43" s="29"/>
      <c r="F43" s="22"/>
      <c r="G43" s="22"/>
      <c r="H43" s="23" t="s">
        <v>105</v>
      </c>
      <c r="I43" s="28">
        <v>519</v>
      </c>
      <c r="J43" s="28">
        <v>3</v>
      </c>
      <c r="K43" s="28">
        <v>536</v>
      </c>
      <c r="L43" s="28">
        <v>3</v>
      </c>
      <c r="M43" s="47">
        <f t="shared" si="2"/>
        <v>17</v>
      </c>
      <c r="N43" s="48">
        <f t="shared" si="3"/>
        <v>0</v>
      </c>
      <c r="O43" s="3" t="s">
        <v>108</v>
      </c>
      <c r="P43" s="28">
        <v>16</v>
      </c>
      <c r="Q43" s="28">
        <v>1</v>
      </c>
      <c r="R43" s="28">
        <v>23</v>
      </c>
      <c r="S43" s="28">
        <v>1</v>
      </c>
      <c r="T43" s="47">
        <f t="shared" si="4"/>
        <v>7</v>
      </c>
      <c r="U43" s="48">
        <f t="shared" si="5"/>
        <v>0</v>
      </c>
    </row>
    <row r="44" spans="1:21" ht="15" customHeight="1" x14ac:dyDescent="0.25">
      <c r="B44" s="22"/>
      <c r="C44" s="22"/>
      <c r="D44" s="22"/>
      <c r="E44" s="30"/>
      <c r="F44" s="22"/>
      <c r="G44" s="22"/>
      <c r="H44" s="22"/>
      <c r="I44" s="22"/>
      <c r="J44" s="22"/>
      <c r="K44" s="22"/>
      <c r="L44" s="22"/>
      <c r="M44" s="22"/>
      <c r="N44" s="22"/>
      <c r="O44" s="4" t="s">
        <v>109</v>
      </c>
      <c r="P44" s="28">
        <v>132</v>
      </c>
      <c r="Q44" s="28">
        <v>1</v>
      </c>
      <c r="R44" s="28">
        <v>135</v>
      </c>
      <c r="S44" s="28">
        <v>1</v>
      </c>
      <c r="T44" s="47">
        <f t="shared" si="4"/>
        <v>3</v>
      </c>
      <c r="U44" s="48">
        <f t="shared" si="5"/>
        <v>0</v>
      </c>
    </row>
    <row r="45" spans="1:21" ht="15" customHeight="1" x14ac:dyDescent="0.25">
      <c r="B45" s="22"/>
      <c r="C45" s="22"/>
      <c r="D45" s="22"/>
      <c r="E45" s="31"/>
      <c r="F45" s="22"/>
      <c r="G45" s="22"/>
      <c r="H45" s="22"/>
      <c r="I45" s="27"/>
      <c r="J45" s="27"/>
      <c r="K45" s="27"/>
      <c r="L45" s="27"/>
      <c r="M45" s="27"/>
      <c r="N45" s="27"/>
      <c r="O45" s="4" t="s">
        <v>110</v>
      </c>
      <c r="P45" s="28">
        <v>49</v>
      </c>
      <c r="Q45" s="28">
        <v>2</v>
      </c>
      <c r="R45" s="28">
        <v>53</v>
      </c>
      <c r="S45" s="28">
        <v>2</v>
      </c>
      <c r="T45" s="47">
        <f t="shared" si="4"/>
        <v>4</v>
      </c>
      <c r="U45" s="48">
        <f t="shared" si="5"/>
        <v>0</v>
      </c>
    </row>
    <row r="46" spans="1:21" ht="15" customHeight="1" x14ac:dyDescent="0.25">
      <c r="B46" s="22"/>
      <c r="C46" s="22"/>
      <c r="D46" s="22"/>
      <c r="E46" s="31"/>
      <c r="F46" s="22"/>
      <c r="G46" s="22"/>
      <c r="H46" s="22"/>
      <c r="I46" s="22"/>
      <c r="J46" s="22"/>
      <c r="K46" s="22"/>
      <c r="L46" s="22"/>
      <c r="M46" s="22"/>
      <c r="N46" s="22"/>
      <c r="O46" s="4" t="s">
        <v>111</v>
      </c>
      <c r="P46" s="28">
        <v>19</v>
      </c>
      <c r="Q46" s="41">
        <v>0</v>
      </c>
      <c r="R46" s="28">
        <v>19</v>
      </c>
      <c r="S46" s="41">
        <v>0</v>
      </c>
      <c r="T46" s="47">
        <f t="shared" si="4"/>
        <v>0</v>
      </c>
      <c r="U46" s="48">
        <f t="shared" si="5"/>
        <v>0</v>
      </c>
    </row>
    <row r="47" spans="1:21" ht="15" customHeight="1" x14ac:dyDescent="0.25">
      <c r="B47" s="22"/>
      <c r="C47" s="22"/>
      <c r="D47" s="22"/>
      <c r="E47" s="29"/>
      <c r="F47" s="22"/>
      <c r="G47" s="22"/>
      <c r="H47" s="22"/>
      <c r="I47" s="22"/>
      <c r="J47" s="22"/>
      <c r="K47" s="22"/>
      <c r="L47" s="22"/>
      <c r="M47" s="22"/>
      <c r="N47" s="22"/>
      <c r="O47" s="43" t="s">
        <v>112</v>
      </c>
      <c r="P47" s="28">
        <v>48</v>
      </c>
      <c r="Q47" s="41">
        <v>0</v>
      </c>
      <c r="R47" s="28">
        <v>48</v>
      </c>
      <c r="S47" s="41">
        <v>0</v>
      </c>
      <c r="T47" s="47">
        <f t="shared" si="4"/>
        <v>0</v>
      </c>
      <c r="U47" s="48">
        <f t="shared" si="5"/>
        <v>0</v>
      </c>
    </row>
    <row r="48" spans="1:21" ht="15" customHeight="1" x14ac:dyDescent="0.25">
      <c r="B48" s="22"/>
      <c r="C48" s="22"/>
      <c r="D48" s="22"/>
      <c r="E48" s="29"/>
      <c r="F48" s="22"/>
      <c r="G48" s="22"/>
      <c r="H48" s="22"/>
      <c r="I48" s="22"/>
      <c r="J48" s="22"/>
      <c r="K48" s="22"/>
      <c r="L48" s="22"/>
      <c r="M48" s="22"/>
      <c r="N48" s="22"/>
      <c r="O48" s="4" t="s">
        <v>129</v>
      </c>
      <c r="P48" s="28">
        <v>9</v>
      </c>
      <c r="Q48" s="41">
        <v>0</v>
      </c>
      <c r="R48" s="28">
        <v>9</v>
      </c>
      <c r="S48" s="41">
        <v>0</v>
      </c>
      <c r="T48" s="47">
        <f t="shared" si="4"/>
        <v>0</v>
      </c>
      <c r="U48" s="48">
        <f t="shared" si="5"/>
        <v>0</v>
      </c>
    </row>
    <row r="49" spans="2:21" ht="15" customHeight="1" x14ac:dyDescent="0.25">
      <c r="B49" s="22"/>
      <c r="C49" s="22"/>
      <c r="D49" s="22"/>
      <c r="E49" s="30"/>
      <c r="F49" s="22"/>
      <c r="G49" s="22"/>
      <c r="H49" s="22"/>
      <c r="I49" s="22"/>
      <c r="J49" s="22"/>
      <c r="K49" s="22"/>
      <c r="L49" s="22"/>
      <c r="M49" s="22"/>
      <c r="N49" s="22"/>
      <c r="O49" s="44" t="s">
        <v>113</v>
      </c>
      <c r="P49" s="28">
        <v>10</v>
      </c>
      <c r="Q49" s="41">
        <v>0</v>
      </c>
      <c r="R49" s="28">
        <v>10</v>
      </c>
      <c r="S49" s="41">
        <v>0</v>
      </c>
      <c r="T49" s="47">
        <f t="shared" si="4"/>
        <v>0</v>
      </c>
      <c r="U49" s="48">
        <f t="shared" si="5"/>
        <v>0</v>
      </c>
    </row>
    <row r="50" spans="2:21" ht="15" customHeight="1" x14ac:dyDescent="0.25">
      <c r="B50" s="22"/>
      <c r="C50" s="22"/>
      <c r="D50" s="22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4" t="s">
        <v>114</v>
      </c>
      <c r="P50" s="28">
        <v>79</v>
      </c>
      <c r="Q50" s="41">
        <v>0</v>
      </c>
      <c r="R50" s="28">
        <v>82</v>
      </c>
      <c r="S50" s="41">
        <v>0</v>
      </c>
      <c r="T50" s="47">
        <f t="shared" si="4"/>
        <v>3</v>
      </c>
      <c r="U50" s="48">
        <f t="shared" si="5"/>
        <v>0</v>
      </c>
    </row>
    <row r="51" spans="2:21" ht="15" customHeight="1" x14ac:dyDescent="0.25">
      <c r="B51" s="22"/>
      <c r="C51" s="22"/>
      <c r="D51" s="22"/>
      <c r="E51" s="30"/>
      <c r="F51" s="22"/>
      <c r="G51" s="22"/>
      <c r="H51" s="22"/>
      <c r="I51" s="22"/>
      <c r="J51" s="22"/>
      <c r="K51" s="22"/>
      <c r="L51" s="22"/>
      <c r="M51" s="22"/>
      <c r="N51" s="22"/>
      <c r="O51" s="4" t="s">
        <v>115</v>
      </c>
      <c r="P51" s="28">
        <v>8</v>
      </c>
      <c r="Q51" s="41">
        <v>0</v>
      </c>
      <c r="R51" s="28">
        <v>8</v>
      </c>
      <c r="S51" s="41">
        <v>0</v>
      </c>
      <c r="T51" s="47">
        <f t="shared" si="4"/>
        <v>0</v>
      </c>
      <c r="U51" s="48">
        <f t="shared" si="5"/>
        <v>0</v>
      </c>
    </row>
    <row r="52" spans="2:21" ht="15" customHeight="1" x14ac:dyDescent="0.25">
      <c r="B52" s="22"/>
      <c r="C52" s="22"/>
      <c r="D52" s="22"/>
      <c r="E52" s="29"/>
      <c r="F52" s="22"/>
      <c r="G52" s="22"/>
      <c r="H52" s="22"/>
      <c r="I52" s="22"/>
      <c r="J52" s="22"/>
      <c r="K52" s="22"/>
      <c r="L52" s="22"/>
      <c r="M52" s="22"/>
      <c r="N52" s="22"/>
      <c r="O52" s="4" t="s">
        <v>116</v>
      </c>
      <c r="P52" s="28">
        <v>9</v>
      </c>
      <c r="Q52" s="41">
        <v>0</v>
      </c>
      <c r="R52" s="28">
        <v>9</v>
      </c>
      <c r="S52" s="41">
        <v>0</v>
      </c>
      <c r="T52" s="47">
        <f t="shared" si="4"/>
        <v>0</v>
      </c>
      <c r="U52" s="48">
        <f t="shared" si="5"/>
        <v>0</v>
      </c>
    </row>
    <row r="53" spans="2:21" ht="15" customHeight="1" x14ac:dyDescent="0.25">
      <c r="B53" s="22"/>
      <c r="C53" s="22"/>
      <c r="D53" s="22"/>
      <c r="E53" s="29"/>
      <c r="F53" s="22"/>
      <c r="G53" s="22"/>
      <c r="H53" s="22"/>
      <c r="I53" s="22"/>
      <c r="J53" s="22"/>
      <c r="K53" s="22"/>
      <c r="L53" s="22"/>
      <c r="M53" s="22"/>
      <c r="N53" s="22"/>
      <c r="O53" s="26" t="s">
        <v>132</v>
      </c>
      <c r="P53" s="22"/>
      <c r="Q53" s="22"/>
      <c r="R53" s="22"/>
      <c r="S53" s="22"/>
      <c r="T53" s="22"/>
      <c r="U53" s="22"/>
    </row>
    <row r="54" spans="2:21" ht="15" customHeight="1" x14ac:dyDescent="0.25">
      <c r="B54" s="22"/>
      <c r="C54" s="22"/>
      <c r="D54" s="22"/>
      <c r="E54" s="29"/>
      <c r="F54" s="22"/>
      <c r="G54" s="22"/>
      <c r="H54" s="22"/>
      <c r="I54" s="22"/>
      <c r="J54" s="22"/>
      <c r="K54" s="22"/>
      <c r="L54" s="22"/>
      <c r="M54" s="22"/>
      <c r="N54" s="22"/>
      <c r="O54" s="26" t="s">
        <v>133</v>
      </c>
      <c r="P54" s="22"/>
      <c r="Q54" s="22"/>
      <c r="R54" s="22"/>
      <c r="S54" s="22"/>
      <c r="T54" s="22"/>
      <c r="U54" s="22"/>
    </row>
    <row r="55" spans="2:21" ht="15" customHeight="1" x14ac:dyDescent="0.25">
      <c r="B55" s="22"/>
      <c r="C55" s="22"/>
      <c r="D55" s="22"/>
      <c r="E55" s="30"/>
      <c r="F55" s="22"/>
      <c r="G55" s="22"/>
      <c r="H55" s="22"/>
      <c r="I55" s="22"/>
      <c r="J55" s="22"/>
      <c r="K55" s="22"/>
      <c r="L55" s="22"/>
      <c r="M55" s="22"/>
      <c r="N55" s="22"/>
      <c r="T55" s="22"/>
      <c r="U55" s="22"/>
    </row>
    <row r="56" spans="2:21" ht="15" customHeight="1" x14ac:dyDescent="0.25">
      <c r="B56" s="22"/>
      <c r="C56" s="22"/>
      <c r="D56" s="22"/>
      <c r="E56" s="3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2:21" ht="15" customHeight="1" x14ac:dyDescent="0.25">
      <c r="B57" s="22"/>
      <c r="C57" s="22"/>
      <c r="D57" s="22"/>
      <c r="E57" s="2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2:21" ht="15" customHeight="1" x14ac:dyDescent="0.25">
      <c r="B58" s="22"/>
      <c r="C58" s="22"/>
      <c r="D58" s="22"/>
      <c r="E58" s="29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2:21" ht="15" customHeight="1" x14ac:dyDescent="0.25">
      <c r="B59" s="22"/>
      <c r="C59" s="22"/>
      <c r="D59" s="22"/>
      <c r="E59" s="29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2:21" ht="15" customHeight="1" x14ac:dyDescent="0.25">
      <c r="B60" s="22"/>
      <c r="C60" s="22"/>
      <c r="D60" s="22"/>
      <c r="E60" s="29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ht="15" customHeight="1" x14ac:dyDescent="0.25">
      <c r="B61" s="22"/>
      <c r="C61" s="22"/>
      <c r="D61" s="22"/>
      <c r="E61" s="2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 x14ac:dyDescent="0.25">
      <c r="B62" s="22"/>
      <c r="C62" s="22"/>
      <c r="D62" s="22"/>
      <c r="E62" s="30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15" customHeight="1" x14ac:dyDescent="0.25">
      <c r="B63" s="22"/>
      <c r="C63" s="22"/>
      <c r="D63" s="22"/>
      <c r="E63" s="29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5" customHeight="1" x14ac:dyDescent="0.25">
      <c r="B64" s="22"/>
      <c r="C64" s="22"/>
      <c r="D64" s="22"/>
      <c r="E64" s="30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15" customHeight="1" x14ac:dyDescent="0.25">
      <c r="B65" s="22"/>
      <c r="C65" s="22"/>
      <c r="D65" s="22"/>
      <c r="E65" s="30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15" customHeight="1" x14ac:dyDescent="0.25">
      <c r="B66" s="22"/>
      <c r="C66" s="22"/>
      <c r="D66" s="22"/>
      <c r="E66" s="30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ht="15" customHeight="1" x14ac:dyDescent="0.25">
      <c r="B67" s="22"/>
      <c r="C67" s="22"/>
      <c r="D67" s="22"/>
      <c r="E67" s="30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ht="15" customHeight="1" x14ac:dyDescent="0.25">
      <c r="B68" s="22"/>
      <c r="C68" s="22"/>
      <c r="D68" s="22"/>
      <c r="E68" s="30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2:21" ht="15" customHeight="1" x14ac:dyDescent="0.25">
      <c r="B69" s="22"/>
      <c r="C69" s="22"/>
      <c r="D69" s="22"/>
      <c r="E69" s="30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2:21" ht="15" customHeight="1" x14ac:dyDescent="0.25">
      <c r="B70" s="22"/>
      <c r="C70" s="22"/>
      <c r="D70" s="22"/>
      <c r="E70" s="30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ht="15" customHeight="1" x14ac:dyDescent="0.25">
      <c r="B71" s="22"/>
      <c r="C71" s="22"/>
      <c r="D71" s="22"/>
      <c r="E71" s="30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2:21" ht="15" customHeight="1" x14ac:dyDescent="0.25">
      <c r="B72" s="22"/>
      <c r="C72" s="22"/>
      <c r="D72" s="22"/>
      <c r="E72" s="30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ht="15" customHeight="1" x14ac:dyDescent="0.25">
      <c r="B73" s="22"/>
      <c r="C73" s="22"/>
      <c r="D73" s="22"/>
      <c r="E73" s="29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ht="15" customHeight="1" x14ac:dyDescent="0.25">
      <c r="B74" s="22"/>
      <c r="C74" s="22"/>
      <c r="D74" s="22"/>
      <c r="E74" s="30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2:21" ht="15" customHeight="1" x14ac:dyDescent="0.25">
      <c r="B75" s="22"/>
      <c r="C75" s="22"/>
      <c r="D75" s="22"/>
      <c r="E75" s="29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ht="15" customHeight="1" x14ac:dyDescent="0.25">
      <c r="B76" s="22"/>
      <c r="C76" s="22"/>
      <c r="D76" s="22"/>
      <c r="E76" s="30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2:21" ht="15" customHeight="1" x14ac:dyDescent="0.25">
      <c r="B77" s="22"/>
      <c r="C77" s="22"/>
      <c r="D77" s="22"/>
      <c r="E77" s="30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2:21" ht="15" customHeight="1" x14ac:dyDescent="0.25">
      <c r="B78" s="22"/>
      <c r="C78" s="22"/>
      <c r="D78" s="22"/>
      <c r="E78" s="3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2:21" ht="15" customHeight="1" x14ac:dyDescent="0.25">
      <c r="B79" s="22"/>
      <c r="C79" s="22"/>
      <c r="D79" s="22"/>
      <c r="E79" s="30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2:21" ht="15" customHeight="1" x14ac:dyDescent="0.25">
      <c r="B80" s="22"/>
      <c r="C80" s="22"/>
      <c r="D80" s="22"/>
      <c r="E80" s="30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2:21" ht="15" customHeight="1" x14ac:dyDescent="0.25">
      <c r="B81" s="22"/>
      <c r="C81" s="22"/>
      <c r="D81" s="22"/>
      <c r="E81" s="30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2:21" ht="15" customHeight="1" x14ac:dyDescent="0.25">
      <c r="E82" s="30"/>
    </row>
    <row r="83" spans="2:21" ht="15" customHeight="1" x14ac:dyDescent="0.25">
      <c r="E83" s="30"/>
    </row>
    <row r="84" spans="2:21" ht="15" customHeight="1" x14ac:dyDescent="0.25">
      <c r="E84" s="30"/>
    </row>
    <row r="85" spans="2:21" ht="15" customHeight="1" x14ac:dyDescent="0.25">
      <c r="E85" s="30"/>
    </row>
    <row r="86" spans="2:21" ht="15" customHeight="1" x14ac:dyDescent="0.25">
      <c r="E86" s="29"/>
    </row>
    <row r="87" spans="2:21" ht="15" customHeight="1" x14ac:dyDescent="0.25">
      <c r="E87" s="30"/>
    </row>
    <row r="88" spans="2:21" ht="15" customHeight="1" x14ac:dyDescent="0.25">
      <c r="E88" s="30"/>
    </row>
    <row r="89" spans="2:21" ht="15" customHeight="1" x14ac:dyDescent="0.25">
      <c r="E89" s="29"/>
    </row>
    <row r="90" spans="2:21" ht="15" customHeight="1" x14ac:dyDescent="0.25">
      <c r="E90" s="30"/>
    </row>
    <row r="91" spans="2:21" ht="15" customHeight="1" x14ac:dyDescent="0.25">
      <c r="E91" s="30"/>
    </row>
    <row r="92" spans="2:21" ht="15" customHeight="1" x14ac:dyDescent="0.25">
      <c r="E92" s="30"/>
    </row>
    <row r="93" spans="2:21" ht="15" customHeight="1" x14ac:dyDescent="0.25">
      <c r="E93" s="30"/>
    </row>
    <row r="94" spans="2:21" ht="15" customHeight="1" x14ac:dyDescent="0.25">
      <c r="E94" s="29"/>
    </row>
    <row r="95" spans="2:21" ht="15" customHeight="1" x14ac:dyDescent="0.25">
      <c r="E95" s="30"/>
    </row>
    <row r="96" spans="2:21" ht="15" customHeight="1" x14ac:dyDescent="0.25">
      <c r="E96" s="29"/>
    </row>
    <row r="97" spans="5:5" ht="15" customHeight="1" x14ac:dyDescent="0.25">
      <c r="E97" s="29"/>
    </row>
    <row r="98" spans="5:5" ht="15" customHeight="1" x14ac:dyDescent="0.25">
      <c r="E98" s="29"/>
    </row>
    <row r="99" spans="5:5" ht="15" customHeight="1" x14ac:dyDescent="0.25">
      <c r="E99" s="29"/>
    </row>
    <row r="100" spans="5:5" ht="15" customHeight="1" x14ac:dyDescent="0.25">
      <c r="E100" s="29"/>
    </row>
    <row r="101" spans="5:5" ht="15" customHeight="1" x14ac:dyDescent="0.25">
      <c r="E101" s="29"/>
    </row>
    <row r="102" spans="5:5" ht="15" customHeight="1" x14ac:dyDescent="0.25">
      <c r="E102" s="29"/>
    </row>
    <row r="103" spans="5:5" ht="15" customHeight="1" x14ac:dyDescent="0.25">
      <c r="E103" s="29"/>
    </row>
    <row r="104" spans="5:5" ht="15" customHeight="1" x14ac:dyDescent="0.25">
      <c r="E104" s="30"/>
    </row>
    <row r="105" spans="5:5" ht="15" customHeight="1" x14ac:dyDescent="0.25">
      <c r="E105" s="30"/>
    </row>
    <row r="106" spans="5:5" ht="15" customHeight="1" x14ac:dyDescent="0.25">
      <c r="E106" s="30"/>
    </row>
    <row r="107" spans="5:5" ht="15" customHeight="1" x14ac:dyDescent="0.25">
      <c r="E107" s="29"/>
    </row>
    <row r="108" spans="5:5" ht="15" customHeight="1" x14ac:dyDescent="0.25">
      <c r="E108" s="30"/>
    </row>
    <row r="109" spans="5:5" ht="15" customHeight="1" x14ac:dyDescent="0.25">
      <c r="E109" s="30"/>
    </row>
    <row r="110" spans="5:5" ht="15" customHeight="1" x14ac:dyDescent="0.25">
      <c r="E110" s="30"/>
    </row>
    <row r="111" spans="5:5" ht="15" customHeight="1" x14ac:dyDescent="0.25">
      <c r="E111" s="30"/>
    </row>
    <row r="112" spans="5:5" ht="15" customHeight="1" x14ac:dyDescent="0.25">
      <c r="E112" s="29"/>
    </row>
    <row r="113" spans="5:5" ht="15" customHeight="1" x14ac:dyDescent="0.25">
      <c r="E113" s="30"/>
    </row>
    <row r="114" spans="5:5" ht="15" customHeight="1" x14ac:dyDescent="0.25">
      <c r="E114" s="30"/>
    </row>
    <row r="115" spans="5:5" ht="15" customHeight="1" x14ac:dyDescent="0.25">
      <c r="E115" s="30"/>
    </row>
    <row r="116" spans="5:5" ht="15" customHeight="1" x14ac:dyDescent="0.25">
      <c r="E116" s="29"/>
    </row>
    <row r="117" spans="5:5" ht="15" customHeight="1" x14ac:dyDescent="0.25">
      <c r="E117" s="30"/>
    </row>
    <row r="118" spans="5:5" ht="15" customHeight="1" x14ac:dyDescent="0.25">
      <c r="E118" s="30"/>
    </row>
    <row r="119" spans="5:5" ht="15" customHeight="1" x14ac:dyDescent="0.25">
      <c r="E119" s="30"/>
    </row>
    <row r="120" spans="5:5" ht="15" customHeight="1" x14ac:dyDescent="0.25">
      <c r="E120" s="30"/>
    </row>
    <row r="121" spans="5:5" ht="15" customHeight="1" x14ac:dyDescent="0.25">
      <c r="E121" s="30"/>
    </row>
    <row r="122" spans="5:5" ht="15" customHeight="1" x14ac:dyDescent="0.25">
      <c r="E122" s="30"/>
    </row>
    <row r="123" spans="5:5" x14ac:dyDescent="0.25">
      <c r="E123" s="30"/>
    </row>
    <row r="124" spans="5:5" x14ac:dyDescent="0.25">
      <c r="E124" s="32"/>
    </row>
    <row r="125" spans="5:5" x14ac:dyDescent="0.25">
      <c r="E125" s="32"/>
    </row>
    <row r="126" spans="5:5" x14ac:dyDescent="0.25">
      <c r="E126" s="32"/>
    </row>
    <row r="127" spans="5:5" x14ac:dyDescent="0.25">
      <c r="E127" s="32"/>
    </row>
    <row r="128" spans="5:5" x14ac:dyDescent="0.25">
      <c r="E128" s="32"/>
    </row>
    <row r="129" spans="5:5" x14ac:dyDescent="0.25">
      <c r="E129" s="32"/>
    </row>
    <row r="130" spans="5:5" x14ac:dyDescent="0.25">
      <c r="E130" s="32"/>
    </row>
    <row r="131" spans="5:5" x14ac:dyDescent="0.25">
      <c r="E131" s="32"/>
    </row>
    <row r="132" spans="5:5" x14ac:dyDescent="0.25">
      <c r="E132" s="32"/>
    </row>
    <row r="133" spans="5:5" x14ac:dyDescent="0.25">
      <c r="E133" s="32"/>
    </row>
    <row r="134" spans="5:5" x14ac:dyDescent="0.25">
      <c r="E134" s="32"/>
    </row>
    <row r="135" spans="5:5" x14ac:dyDescent="0.25">
      <c r="E135" s="32"/>
    </row>
    <row r="136" spans="5:5" x14ac:dyDescent="0.25">
      <c r="E136" s="32"/>
    </row>
    <row r="137" spans="5:5" x14ac:dyDescent="0.25">
      <c r="E137" s="32"/>
    </row>
    <row r="138" spans="5:5" x14ac:dyDescent="0.25">
      <c r="E138" s="32"/>
    </row>
    <row r="139" spans="5:5" x14ac:dyDescent="0.25">
      <c r="E139" s="32"/>
    </row>
    <row r="140" spans="5:5" x14ac:dyDescent="0.25">
      <c r="E140" s="32"/>
    </row>
    <row r="141" spans="5:5" x14ac:dyDescent="0.25">
      <c r="E141" s="32"/>
    </row>
    <row r="142" spans="5:5" x14ac:dyDescent="0.25">
      <c r="E142" s="32"/>
    </row>
    <row r="143" spans="5:5" x14ac:dyDescent="0.25">
      <c r="E143" s="32"/>
    </row>
    <row r="144" spans="5:5" x14ac:dyDescent="0.25">
      <c r="E144" s="32"/>
    </row>
    <row r="145" spans="5:5" x14ac:dyDescent="0.25">
      <c r="E145" s="32"/>
    </row>
    <row r="146" spans="5:5" x14ac:dyDescent="0.25">
      <c r="E146" s="32"/>
    </row>
    <row r="147" spans="5:5" x14ac:dyDescent="0.25">
      <c r="E147" s="32"/>
    </row>
    <row r="148" spans="5:5" x14ac:dyDescent="0.25">
      <c r="E148" s="32"/>
    </row>
    <row r="149" spans="5:5" x14ac:dyDescent="0.25">
      <c r="E149" s="32"/>
    </row>
    <row r="150" spans="5:5" x14ac:dyDescent="0.25">
      <c r="E150" s="32"/>
    </row>
    <row r="151" spans="5:5" x14ac:dyDescent="0.25">
      <c r="E151" s="32"/>
    </row>
    <row r="152" spans="5:5" x14ac:dyDescent="0.25">
      <c r="E152" s="32"/>
    </row>
    <row r="153" spans="5:5" x14ac:dyDescent="0.25">
      <c r="E153" s="32"/>
    </row>
  </sheetData>
  <mergeCells count="30">
    <mergeCell ref="B2:C2"/>
    <mergeCell ref="I2:J2"/>
    <mergeCell ref="P2:Q2"/>
    <mergeCell ref="A2:A4"/>
    <mergeCell ref="H2:H4"/>
    <mergeCell ref="I3:I4"/>
    <mergeCell ref="K3:K4"/>
    <mergeCell ref="C3:C4"/>
    <mergeCell ref="E3:E4"/>
    <mergeCell ref="B3:B4"/>
    <mergeCell ref="D3:D4"/>
    <mergeCell ref="J3:J4"/>
    <mergeCell ref="F3:F4"/>
    <mergeCell ref="G3:G4"/>
    <mergeCell ref="F2:G2"/>
    <mergeCell ref="D2:E2"/>
    <mergeCell ref="K2:L2"/>
    <mergeCell ref="R2:S2"/>
    <mergeCell ref="L3:L4"/>
    <mergeCell ref="T3:T4"/>
    <mergeCell ref="M2:N2"/>
    <mergeCell ref="T2:U2"/>
    <mergeCell ref="U3:U4"/>
    <mergeCell ref="N3:N4"/>
    <mergeCell ref="O2:O4"/>
    <mergeCell ref="P3:P4"/>
    <mergeCell ref="Q3:Q4"/>
    <mergeCell ref="R3:R4"/>
    <mergeCell ref="S3:S4"/>
    <mergeCell ref="M3:M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80" zoomScaleNormal="80" workbookViewId="0">
      <selection activeCell="Q54" sqref="Q54"/>
    </sheetView>
  </sheetViews>
  <sheetFormatPr baseColWidth="10" defaultRowHeight="15" x14ac:dyDescent="0.25"/>
  <sheetData>
    <row r="1" spans="1:11" x14ac:dyDescent="0.25">
      <c r="A1" s="35"/>
      <c r="B1" s="37" t="s">
        <v>5</v>
      </c>
      <c r="C1" s="37" t="s">
        <v>4</v>
      </c>
      <c r="D1" s="35" t="s">
        <v>7</v>
      </c>
      <c r="E1" s="35" t="s">
        <v>6</v>
      </c>
      <c r="F1" s="37" t="s">
        <v>30</v>
      </c>
      <c r="G1" s="37" t="s">
        <v>21</v>
      </c>
      <c r="H1" s="37"/>
      <c r="I1" s="37"/>
      <c r="J1" s="37"/>
      <c r="K1" s="37"/>
    </row>
    <row r="2" spans="1:11" ht="9.9499999999999993" hidden="1" customHeight="1" x14ac:dyDescent="0.25">
      <c r="A2" s="36" t="s">
        <v>156</v>
      </c>
      <c r="B2" s="35">
        <v>1686</v>
      </c>
      <c r="C2" s="35">
        <v>790</v>
      </c>
      <c r="D2" s="35">
        <v>1402</v>
      </c>
      <c r="E2" s="35">
        <v>690</v>
      </c>
      <c r="F2" s="35">
        <v>263</v>
      </c>
      <c r="G2" s="35">
        <v>269</v>
      </c>
      <c r="H2" s="35"/>
      <c r="I2" s="35"/>
      <c r="J2" s="35"/>
      <c r="K2" s="35"/>
    </row>
    <row r="3" spans="1:11" ht="9.9499999999999993" hidden="1" customHeight="1" x14ac:dyDescent="0.25">
      <c r="A3" s="36" t="s">
        <v>157</v>
      </c>
      <c r="B3" s="35">
        <v>3419</v>
      </c>
      <c r="C3" s="35">
        <v>1618</v>
      </c>
      <c r="D3" s="35">
        <v>2460</v>
      </c>
      <c r="E3" s="35">
        <v>1277</v>
      </c>
      <c r="F3" s="35">
        <v>520</v>
      </c>
      <c r="G3" s="35">
        <v>484</v>
      </c>
      <c r="H3" s="35"/>
      <c r="I3" s="35"/>
      <c r="J3" s="35"/>
      <c r="K3" s="35"/>
    </row>
    <row r="4" spans="1:11" ht="9.9499999999999993" hidden="1" customHeight="1" x14ac:dyDescent="0.25">
      <c r="A4" s="36" t="s">
        <v>158</v>
      </c>
      <c r="B4" s="35">
        <v>6361</v>
      </c>
      <c r="C4" s="35">
        <v>3154</v>
      </c>
      <c r="D4" s="35">
        <v>4606</v>
      </c>
      <c r="E4" s="35">
        <v>2440</v>
      </c>
      <c r="F4" s="35">
        <v>948</v>
      </c>
      <c r="G4" s="35">
        <v>912</v>
      </c>
      <c r="H4" s="35"/>
      <c r="I4" s="35"/>
      <c r="J4" s="35"/>
      <c r="K4" s="35"/>
    </row>
    <row r="5" spans="1:11" ht="9.9499999999999993" hidden="1" customHeight="1" x14ac:dyDescent="0.25">
      <c r="A5" s="36" t="s">
        <v>159</v>
      </c>
      <c r="B5" s="35">
        <v>10245</v>
      </c>
      <c r="C5" s="35">
        <v>4724</v>
      </c>
      <c r="D5" s="35">
        <v>7366</v>
      </c>
      <c r="E5" s="35">
        <v>3832</v>
      </c>
      <c r="F5" s="35">
        <v>1517</v>
      </c>
      <c r="G5" s="35">
        <v>1311</v>
      </c>
      <c r="H5" s="35"/>
      <c r="I5" s="35"/>
      <c r="J5" s="35"/>
      <c r="K5" s="35"/>
    </row>
    <row r="6" spans="1:11" ht="9.9499999999999993" hidden="1" customHeight="1" x14ac:dyDescent="0.25">
      <c r="A6" s="36" t="s">
        <v>160</v>
      </c>
      <c r="B6" s="35">
        <v>13880</v>
      </c>
      <c r="C6" s="35">
        <v>6351</v>
      </c>
      <c r="D6" s="35">
        <v>9829</v>
      </c>
      <c r="E6" s="35">
        <v>5250</v>
      </c>
      <c r="F6" s="35">
        <v>1911</v>
      </c>
      <c r="G6" s="35">
        <v>1899</v>
      </c>
      <c r="H6" s="35"/>
      <c r="I6" s="35"/>
      <c r="J6" s="35"/>
      <c r="K6" s="35"/>
    </row>
    <row r="7" spans="1:11" ht="9.9499999999999993" customHeight="1" x14ac:dyDescent="0.25">
      <c r="A7" s="36"/>
      <c r="B7" s="37" t="s">
        <v>5</v>
      </c>
      <c r="C7" s="37" t="s">
        <v>4</v>
      </c>
      <c r="D7" s="35" t="s">
        <v>7</v>
      </c>
      <c r="E7" s="35" t="s">
        <v>6</v>
      </c>
      <c r="F7" s="37" t="s">
        <v>30</v>
      </c>
      <c r="G7" s="37" t="s">
        <v>21</v>
      </c>
      <c r="H7" s="35"/>
      <c r="I7" s="35"/>
      <c r="J7" s="35"/>
      <c r="K7" s="35"/>
    </row>
    <row r="8" spans="1:11" ht="9.9499999999999993" customHeight="1" x14ac:dyDescent="0.25">
      <c r="A8" s="36" t="s">
        <v>235</v>
      </c>
      <c r="B8" s="35">
        <v>17079</v>
      </c>
      <c r="C8" s="35">
        <v>7297</v>
      </c>
      <c r="D8" s="35">
        <v>11774</v>
      </c>
      <c r="E8" s="35">
        <v>6159</v>
      </c>
      <c r="F8" s="35">
        <v>2243</v>
      </c>
      <c r="G8" s="35">
        <v>2390</v>
      </c>
      <c r="H8" s="35"/>
      <c r="I8" s="35"/>
      <c r="J8" s="35"/>
      <c r="K8" s="35"/>
    </row>
    <row r="9" spans="1:11" ht="9.9499999999999993" customHeight="1" x14ac:dyDescent="0.25">
      <c r="A9" s="36" t="s">
        <v>162</v>
      </c>
      <c r="B9" s="35">
        <v>19186</v>
      </c>
      <c r="C9" s="35">
        <v>7934</v>
      </c>
      <c r="D9" s="35">
        <v>13204</v>
      </c>
      <c r="E9" s="35">
        <v>6863</v>
      </c>
      <c r="F9" s="35">
        <v>2576</v>
      </c>
      <c r="G9" s="35">
        <v>2611</v>
      </c>
      <c r="H9" s="35"/>
      <c r="I9" s="35"/>
      <c r="J9" s="35"/>
      <c r="K9" s="35"/>
    </row>
    <row r="10" spans="1:11" ht="9.9499999999999993" customHeight="1" x14ac:dyDescent="0.25">
      <c r="A10" s="36" t="s">
        <v>165</v>
      </c>
      <c r="B10" s="35">
        <v>19758</v>
      </c>
      <c r="C10" s="35">
        <v>8296</v>
      </c>
      <c r="D10" s="35">
        <v>13518</v>
      </c>
      <c r="E10" s="35">
        <v>7521</v>
      </c>
      <c r="F10" s="35">
        <v>2644</v>
      </c>
      <c r="G10" s="35">
        <v>2704</v>
      </c>
      <c r="H10" s="35"/>
      <c r="I10" s="35"/>
      <c r="J10" s="35"/>
      <c r="K10" s="35"/>
    </row>
    <row r="11" spans="1:11" ht="9.9499999999999993" customHeight="1" x14ac:dyDescent="0.25">
      <c r="A11" s="36" t="s">
        <v>176</v>
      </c>
      <c r="B11" s="35">
        <v>20283</v>
      </c>
      <c r="C11" s="35">
        <v>8393</v>
      </c>
      <c r="D11" s="35">
        <v>13863</v>
      </c>
      <c r="E11" s="35">
        <v>7652</v>
      </c>
      <c r="F11" s="35">
        <v>2702</v>
      </c>
      <c r="G11" s="35">
        <v>2738</v>
      </c>
      <c r="H11" s="35"/>
      <c r="I11" s="35"/>
      <c r="J11" s="35"/>
      <c r="K11" s="35"/>
    </row>
    <row r="12" spans="1:11" ht="9.9499999999999993" customHeight="1" x14ac:dyDescent="0.25">
      <c r="A12" s="40" t="s">
        <v>172</v>
      </c>
      <c r="B12" s="35">
        <v>20642</v>
      </c>
      <c r="C12" s="35">
        <v>8537</v>
      </c>
      <c r="D12" s="35">
        <v>14026</v>
      </c>
      <c r="E12" s="35">
        <v>7836</v>
      </c>
      <c r="F12" s="35">
        <v>2740</v>
      </c>
      <c r="G12" s="35">
        <v>2784</v>
      </c>
      <c r="H12" s="35"/>
      <c r="I12" s="35"/>
      <c r="J12" s="35"/>
      <c r="K12" s="35"/>
    </row>
    <row r="13" spans="1:11" ht="9.9499999999999993" customHeight="1" x14ac:dyDescent="0.25">
      <c r="A13" s="36" t="s">
        <v>175</v>
      </c>
      <c r="B13" s="35">
        <v>21056</v>
      </c>
      <c r="C13" s="35">
        <v>8635</v>
      </c>
      <c r="D13" s="35">
        <v>14242</v>
      </c>
      <c r="E13" s="35">
        <v>7915</v>
      </c>
      <c r="F13" s="35">
        <v>2775</v>
      </c>
      <c r="G13" s="35">
        <v>2830</v>
      </c>
      <c r="H13" s="35"/>
      <c r="I13" s="35"/>
      <c r="J13" s="35"/>
      <c r="K13" s="35"/>
    </row>
    <row r="14" spans="1:11" ht="9.9499999999999993" customHeight="1" x14ac:dyDescent="0.25">
      <c r="A14" s="36" t="s">
        <v>179</v>
      </c>
      <c r="B14" s="35">
        <v>21352</v>
      </c>
      <c r="C14" s="35">
        <v>8736</v>
      </c>
      <c r="D14" s="35">
        <v>14414</v>
      </c>
      <c r="E14" s="35">
        <v>8007</v>
      </c>
      <c r="F14" s="35">
        <v>2811</v>
      </c>
      <c r="G14" s="35">
        <v>2872</v>
      </c>
      <c r="H14" s="35"/>
      <c r="I14" s="35"/>
      <c r="J14" s="35"/>
      <c r="K14" s="35"/>
    </row>
    <row r="15" spans="1:11" ht="9.9499999999999993" customHeight="1" x14ac:dyDescent="0.25">
      <c r="A15" s="36" t="s">
        <v>182</v>
      </c>
      <c r="B15" s="35">
        <v>21654</v>
      </c>
      <c r="C15" s="35">
        <v>8814</v>
      </c>
      <c r="D15" s="35">
        <v>14629</v>
      </c>
      <c r="E15" s="35">
        <v>8073</v>
      </c>
      <c r="F15" s="35">
        <v>2843</v>
      </c>
      <c r="G15" s="35">
        <v>2895</v>
      </c>
      <c r="H15" s="35"/>
      <c r="I15" s="35"/>
      <c r="J15" s="35"/>
      <c r="K15" s="35"/>
    </row>
    <row r="16" spans="1:11" ht="9.9499999999999993" customHeight="1" x14ac:dyDescent="0.25">
      <c r="A16" s="36" t="s">
        <v>185</v>
      </c>
      <c r="B16" s="35">
        <v>21870</v>
      </c>
      <c r="C16" s="35">
        <v>8913</v>
      </c>
      <c r="D16" s="35">
        <v>14762</v>
      </c>
      <c r="E16" s="35">
        <v>8138</v>
      </c>
      <c r="F16" s="35">
        <v>2855</v>
      </c>
      <c r="G16" s="35">
        <v>2915</v>
      </c>
      <c r="H16" s="35"/>
      <c r="I16" s="35"/>
      <c r="J16" s="35"/>
      <c r="K16" s="35"/>
    </row>
    <row r="17" spans="1:7" ht="9.9499999999999993" customHeight="1" x14ac:dyDescent="0.25">
      <c r="A17" s="36" t="s">
        <v>187</v>
      </c>
      <c r="B17" s="35">
        <v>22147</v>
      </c>
      <c r="C17" s="35">
        <v>8972</v>
      </c>
      <c r="D17" s="35">
        <v>14896</v>
      </c>
      <c r="E17" s="35">
        <v>8209</v>
      </c>
      <c r="F17" s="35">
        <v>2881</v>
      </c>
      <c r="G17" s="35">
        <v>2934</v>
      </c>
    </row>
    <row r="18" spans="1:7" ht="9.9499999999999993" customHeight="1" x14ac:dyDescent="0.25">
      <c r="A18" s="36" t="s">
        <v>189</v>
      </c>
      <c r="B18" s="35">
        <v>22347</v>
      </c>
      <c r="C18" s="35">
        <v>9026</v>
      </c>
      <c r="D18" s="35">
        <v>15040</v>
      </c>
      <c r="E18" s="35">
        <v>8273</v>
      </c>
      <c r="F18" s="35">
        <v>2908</v>
      </c>
      <c r="G18" s="35">
        <v>2981</v>
      </c>
    </row>
    <row r="19" spans="1:7" ht="9.9499999999999993" customHeight="1" x14ac:dyDescent="0.25">
      <c r="A19" s="36" t="s">
        <v>191</v>
      </c>
      <c r="B19" s="35">
        <v>22723</v>
      </c>
      <c r="C19" s="35">
        <v>9166</v>
      </c>
      <c r="D19" s="35">
        <v>15292</v>
      </c>
      <c r="E19" s="35">
        <v>8353</v>
      </c>
      <c r="F19" s="35">
        <v>2942</v>
      </c>
      <c r="G19" s="35">
        <v>2997</v>
      </c>
    </row>
    <row r="20" spans="1:7" ht="9.9499999999999993" customHeight="1" x14ac:dyDescent="0.25">
      <c r="A20" s="36" t="s">
        <v>193</v>
      </c>
      <c r="B20" s="35">
        <v>22945</v>
      </c>
      <c r="C20" s="35">
        <v>9225</v>
      </c>
      <c r="D20" s="35">
        <v>15399</v>
      </c>
      <c r="E20" s="35">
        <v>8432</v>
      </c>
      <c r="F20" s="35">
        <v>2959</v>
      </c>
      <c r="G20" s="35">
        <v>3026</v>
      </c>
    </row>
    <row r="21" spans="1:7" ht="9.9499999999999993" customHeight="1" x14ac:dyDescent="0.25">
      <c r="A21" s="36" t="s">
        <v>195</v>
      </c>
      <c r="B21" s="35">
        <v>23260</v>
      </c>
      <c r="C21" s="35">
        <v>9272</v>
      </c>
      <c r="D21" s="35">
        <v>15551</v>
      </c>
      <c r="E21" s="35">
        <v>8516</v>
      </c>
      <c r="F21" s="35">
        <v>3022</v>
      </c>
      <c r="G21" s="35">
        <v>3044</v>
      </c>
    </row>
    <row r="22" spans="1:7" ht="9.9499999999999993" customHeight="1" x14ac:dyDescent="0.25">
      <c r="A22" s="36" t="s">
        <v>197</v>
      </c>
      <c r="B22" s="35">
        <v>23580</v>
      </c>
      <c r="C22" s="35">
        <v>9323</v>
      </c>
      <c r="D22" s="35">
        <v>15758</v>
      </c>
      <c r="E22" s="35">
        <v>8596</v>
      </c>
      <c r="F22" s="35">
        <v>3061</v>
      </c>
      <c r="G22" s="35">
        <v>3063</v>
      </c>
    </row>
    <row r="23" spans="1:7" ht="9.9499999999999993" customHeight="1" x14ac:dyDescent="0.25">
      <c r="A23" s="36" t="s">
        <v>201</v>
      </c>
      <c r="B23" s="35">
        <v>23597</v>
      </c>
      <c r="C23" s="35">
        <v>9420</v>
      </c>
      <c r="D23" s="35">
        <v>15823</v>
      </c>
      <c r="E23" s="35">
        <v>8654</v>
      </c>
      <c r="F23" s="35">
        <v>3045</v>
      </c>
      <c r="G23" s="35">
        <v>3098</v>
      </c>
    </row>
    <row r="24" spans="1:7" ht="9.9499999999999993" customHeight="1" x14ac:dyDescent="0.25">
      <c r="A24" s="36" t="s">
        <v>209</v>
      </c>
      <c r="B24" s="35">
        <v>23875</v>
      </c>
      <c r="C24" s="35">
        <v>9481</v>
      </c>
      <c r="D24" s="35">
        <v>15975</v>
      </c>
      <c r="E24" s="35">
        <v>8720</v>
      </c>
      <c r="F24" s="35">
        <v>3084</v>
      </c>
      <c r="G24" s="35">
        <v>3119</v>
      </c>
    </row>
    <row r="25" spans="1:7" ht="9.9499999999999993" customHeight="1" x14ac:dyDescent="0.25">
      <c r="A25" s="36" t="s">
        <v>211</v>
      </c>
      <c r="B25" s="35">
        <v>24397</v>
      </c>
      <c r="C25" s="35">
        <v>9567</v>
      </c>
      <c r="D25" s="35">
        <v>16230</v>
      </c>
      <c r="E25" s="35">
        <v>8833</v>
      </c>
      <c r="F25" s="35">
        <v>3170</v>
      </c>
      <c r="G25" s="35">
        <v>3140</v>
      </c>
    </row>
    <row r="26" spans="1:7" ht="9.9499999999999993" customHeight="1" x14ac:dyDescent="0.25">
      <c r="A26" s="36" t="s">
        <v>213</v>
      </c>
      <c r="B26" s="35">
        <v>25013</v>
      </c>
      <c r="C26" s="35">
        <v>9675</v>
      </c>
      <c r="D26" s="35">
        <v>16485</v>
      </c>
      <c r="E26" s="35">
        <v>8985</v>
      </c>
      <c r="F26" s="35">
        <v>3302</v>
      </c>
      <c r="G26" s="35">
        <v>3176</v>
      </c>
    </row>
    <row r="27" spans="1:7" ht="9.9499999999999993" customHeight="1" x14ac:dyDescent="0.25">
      <c r="A27" s="36" t="s">
        <v>215</v>
      </c>
      <c r="B27" s="35">
        <v>25439</v>
      </c>
      <c r="C27" s="35">
        <v>9862</v>
      </c>
      <c r="D27" s="35">
        <v>16770</v>
      </c>
      <c r="E27" s="35">
        <v>9125</v>
      </c>
      <c r="F27" s="35">
        <v>3411</v>
      </c>
      <c r="G27" s="35">
        <v>3213</v>
      </c>
    </row>
    <row r="28" spans="1:7" ht="9.9499999999999993" customHeight="1" x14ac:dyDescent="0.25">
      <c r="A28" s="36" t="s">
        <v>217</v>
      </c>
      <c r="B28" s="35">
        <v>25874</v>
      </c>
      <c r="C28" s="35">
        <v>10036</v>
      </c>
      <c r="D28" s="35">
        <v>17097</v>
      </c>
      <c r="E28" s="35">
        <v>9345</v>
      </c>
      <c r="F28" s="35">
        <v>3371</v>
      </c>
      <c r="G28" s="35">
        <v>3280</v>
      </c>
    </row>
    <row r="29" spans="1:7" ht="9.9499999999999993" customHeight="1" x14ac:dyDescent="0.25">
      <c r="A29" s="36" t="s">
        <v>220</v>
      </c>
      <c r="B29" s="35">
        <v>26628</v>
      </c>
      <c r="C29" s="35">
        <v>10152</v>
      </c>
      <c r="D29" s="35">
        <v>17470</v>
      </c>
      <c r="E29" s="35">
        <v>9532</v>
      </c>
      <c r="F29" s="35">
        <v>3470</v>
      </c>
      <c r="G29" s="35">
        <v>3297</v>
      </c>
    </row>
    <row r="30" spans="1:7" ht="9.9499999999999993" customHeight="1" x14ac:dyDescent="0.25">
      <c r="A30" s="36" t="s">
        <v>222</v>
      </c>
      <c r="B30" s="35">
        <v>27221</v>
      </c>
      <c r="C30" s="35">
        <v>10284</v>
      </c>
      <c r="D30" s="35">
        <v>17861</v>
      </c>
      <c r="E30" s="35">
        <v>9742</v>
      </c>
      <c r="F30" s="35">
        <v>3556</v>
      </c>
      <c r="G30" s="35">
        <v>3357</v>
      </c>
    </row>
    <row r="31" spans="1:7" ht="9.9499999999999993" customHeight="1" x14ac:dyDescent="0.25">
      <c r="A31" s="36" t="s">
        <v>224</v>
      </c>
      <c r="B31" s="35">
        <v>27544</v>
      </c>
      <c r="C31" s="35">
        <v>10459</v>
      </c>
      <c r="D31" s="35">
        <v>18092</v>
      </c>
      <c r="E31" s="35">
        <v>9907</v>
      </c>
      <c r="F31" s="35">
        <v>3575</v>
      </c>
      <c r="G31" s="35">
        <v>3414</v>
      </c>
    </row>
    <row r="32" spans="1:7" ht="9.9499999999999993" customHeight="1" x14ac:dyDescent="0.25">
      <c r="A32" s="36" t="s">
        <v>226</v>
      </c>
      <c r="B32" s="35">
        <v>27924</v>
      </c>
      <c r="C32" s="35">
        <v>10625</v>
      </c>
      <c r="D32" s="35">
        <v>18402</v>
      </c>
      <c r="E32" s="35">
        <v>10091</v>
      </c>
      <c r="F32" s="35">
        <v>3622</v>
      </c>
      <c r="G32" s="35">
        <v>3453</v>
      </c>
    </row>
    <row r="33" spans="1:7" ht="9.9499999999999993" customHeight="1" x14ac:dyDescent="0.25">
      <c r="A33" s="36" t="s">
        <v>228</v>
      </c>
      <c r="B33" s="35">
        <v>28444</v>
      </c>
      <c r="C33" s="35">
        <v>10715</v>
      </c>
      <c r="D33" s="35">
        <v>18785</v>
      </c>
      <c r="E33" s="35">
        <v>10239</v>
      </c>
      <c r="F33" s="35">
        <v>3692</v>
      </c>
      <c r="G33" s="35">
        <v>3482</v>
      </c>
    </row>
    <row r="34" spans="1:7" ht="9.9499999999999993" customHeight="1" x14ac:dyDescent="0.25">
      <c r="A34" s="36" t="s">
        <v>231</v>
      </c>
      <c r="B34" s="35">
        <v>28908</v>
      </c>
      <c r="C34" s="35">
        <v>10828</v>
      </c>
      <c r="D34" s="35">
        <v>19024</v>
      </c>
      <c r="E34" s="35">
        <v>10353</v>
      </c>
      <c r="F34" s="35">
        <v>3746</v>
      </c>
      <c r="G34" s="35">
        <v>3519</v>
      </c>
    </row>
    <row r="35" spans="1:7" ht="9.9499999999999993" customHeight="1" x14ac:dyDescent="0.25">
      <c r="A35" s="36" t="s">
        <v>234</v>
      </c>
      <c r="B35" s="63">
        <v>29053</v>
      </c>
      <c r="C35" s="63">
        <v>10968</v>
      </c>
      <c r="D35" s="63">
        <v>19003</v>
      </c>
      <c r="E35" s="62">
        <v>10425</v>
      </c>
      <c r="F35" s="63">
        <v>3762</v>
      </c>
      <c r="G35" s="63">
        <v>3564</v>
      </c>
    </row>
    <row r="36" spans="1:7" x14ac:dyDescent="0.25">
      <c r="A36" s="65" t="s">
        <v>240</v>
      </c>
      <c r="B36" s="66">
        <v>29402</v>
      </c>
      <c r="C36" s="66">
        <v>11117</v>
      </c>
      <c r="D36" s="66">
        <v>19255</v>
      </c>
      <c r="E36" s="66">
        <v>10562</v>
      </c>
      <c r="F36" s="66">
        <v>3814</v>
      </c>
      <c r="G36" s="66">
        <v>3591</v>
      </c>
    </row>
    <row r="62" spans="1:1" x14ac:dyDescent="0.25">
      <c r="A62" s="26" t="s">
        <v>132</v>
      </c>
    </row>
    <row r="63" spans="1:1" x14ac:dyDescent="0.25">
      <c r="A63" s="26" t="s">
        <v>133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Muestras y Positivos</vt:lpstr>
      <vt:lpstr>Positivos por Periodos</vt:lpstr>
      <vt:lpstr>%Positividad-% Letalidad</vt:lpstr>
      <vt:lpstr>Defunciones Covi-19</vt:lpstr>
      <vt:lpstr>Hospitalizados-UCI</vt:lpstr>
      <vt:lpstr>Factor de Riesgo</vt:lpstr>
      <vt:lpstr>Altas y Positivos</vt:lpstr>
      <vt:lpstr>DISTRITOS</vt:lpstr>
      <vt:lpstr>Dist. Prov.Arequipa1</vt:lpstr>
      <vt:lpstr>Dist.Prov.Arequipa2</vt:lpstr>
      <vt:lpstr>Dist. Prov.Caylloma</vt:lpstr>
      <vt:lpstr>Dist. Prov.Islay</vt:lpstr>
      <vt:lpstr>Dist. Prov.Camana</vt:lpstr>
      <vt:lpstr>Dist. Prov.Castilla</vt:lpstr>
      <vt:lpstr>Prov. Conde-La Union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Vargas Berrios</dc:creator>
  <cp:lastModifiedBy>Fernando Vargas Berrios</cp:lastModifiedBy>
  <dcterms:created xsi:type="dcterms:W3CDTF">2020-07-08T18:13:31Z</dcterms:created>
  <dcterms:modified xsi:type="dcterms:W3CDTF">2021-03-31T03:35:28Z</dcterms:modified>
</cp:coreProperties>
</file>